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2\Documents\отчет 2018-2019\ОТЧЕТ НА 1 09 18\"/>
    </mc:Choice>
  </mc:AlternateContent>
  <bookViews>
    <workbookView xWindow="120" yWindow="120" windowWidth="19020" windowHeight="11895" tabRatio="930" firstSheet="65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E15" i="75" s="1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J15" i="75" l="1"/>
  <c r="H15037" i="75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5797" i="75"/>
  <c r="E15797" i="75" s="1"/>
  <c r="H17" i="75"/>
  <c r="E17" i="75" s="1"/>
  <c r="J17" i="75" l="1"/>
  <c r="E5843" i="75"/>
  <c r="J18" i="75"/>
  <c r="J16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<sst xmlns="http://schemas.openxmlformats.org/spreadsheetml/2006/main" count="28494" uniqueCount="21782">
  <si>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</si>
  <si>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</si>
  <si>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</si>
  <si>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</si>
  <si>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</si>
  <si>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</si>
  <si>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</si>
  <si>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</si>
  <si>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</si>
  <si>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</si>
  <si>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</si>
  <si>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</si>
  <si>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</si>
  <si>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</si>
  <si>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</si>
  <si>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</si>
  <si>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</si>
  <si>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</si>
  <si>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</si>
  <si>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</si>
  <si>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</si>
  <si>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</si>
  <si>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</si>
  <si>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</si>
  <si>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</si>
  <si>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</si>
  <si>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</si>
  <si>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</si>
  <si>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</si>
  <si>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</si>
  <si>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</si>
  <si>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</si>
  <si>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</si>
  <si>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</si>
  <si>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</si>
  <si>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</si>
  <si>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</si>
  <si>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</si>
  <si>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</si>
  <si>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</si>
  <si>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</si>
  <si>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</si>
  <si>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</si>
  <si>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</si>
  <si>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</si>
  <si>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</si>
  <si>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</si>
  <si>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</si>
  <si>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</si>
  <si>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</si>
  <si>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</si>
  <si>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</si>
  <si>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</si>
  <si>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</si>
  <si>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</si>
  <si>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</si>
  <si>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</si>
  <si>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</si>
  <si>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</si>
  <si>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</si>
  <si>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</si>
  <si>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</si>
  <si>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</si>
  <si>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</si>
  <si>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</si>
  <si>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</si>
  <si>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</si>
  <si>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</si>
  <si>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</si>
  <si>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</si>
  <si>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</si>
  <si>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</si>
  <si>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</si>
  <si>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</si>
  <si>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</si>
  <si>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</si>
  <si>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</si>
  <si>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</si>
  <si>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</si>
  <si>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</si>
  <si>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</si>
  <si>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</si>
  <si>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</si>
  <si>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</si>
  <si>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</si>
  <si>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</si>
  <si>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</si>
  <si>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</si>
  <si>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</si>
  <si>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</si>
  <si>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</si>
  <si>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</si>
  <si>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</si>
  <si>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</si>
  <si>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</si>
  <si>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</si>
  <si>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</si>
  <si>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</si>
  <si>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</si>
  <si>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</si>
  <si>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</si>
  <si>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</si>
  <si>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</si>
  <si>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</si>
  <si>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</si>
  <si>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</si>
  <si>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</si>
  <si>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</si>
  <si>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</si>
  <si>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</si>
  <si>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</si>
  <si>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</si>
  <si>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</si>
  <si>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</si>
  <si>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</si>
  <si>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</si>
  <si>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</si>
  <si>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</si>
  <si>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</si>
  <si>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</si>
  <si>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</si>
  <si>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</si>
  <si>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</si>
  <si>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</si>
  <si>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</si>
  <si>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</si>
  <si>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</si>
  <si>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</si>
  <si>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</si>
  <si>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</si>
  <si>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</si>
  <si>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</si>
  <si>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</si>
  <si>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</si>
  <si>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</si>
  <si>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</si>
  <si>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</si>
  <si>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</si>
  <si>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</si>
  <si>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</si>
  <si>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</si>
  <si>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</si>
  <si>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</si>
  <si>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</si>
  <si>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</si>
  <si>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</si>
  <si>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</si>
  <si>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</si>
  <si>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</si>
  <si>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</si>
  <si>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</si>
  <si>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</si>
  <si>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</si>
  <si>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</si>
  <si>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</si>
  <si>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</si>
  <si>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</si>
  <si>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</si>
  <si>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</si>
  <si>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</si>
  <si>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</si>
  <si>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</si>
  <si>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</si>
  <si>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</si>
  <si>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</si>
  <si>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</si>
  <si>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</si>
  <si>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</si>
  <si>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</si>
  <si>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</si>
  <si>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</si>
  <si>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</si>
  <si>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</si>
  <si>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</si>
  <si>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</si>
  <si>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</si>
  <si>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</si>
  <si>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</si>
  <si>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</si>
  <si>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</si>
  <si>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</si>
  <si>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</si>
  <si>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</si>
  <si>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</si>
  <si>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</si>
  <si>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</si>
  <si>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</si>
  <si>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</si>
  <si>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</si>
  <si>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</si>
  <si>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</si>
  <si>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</si>
  <si>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</si>
  <si>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</si>
  <si>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</si>
  <si>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</si>
  <si>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</si>
  <si>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</si>
  <si>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</si>
  <si>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</si>
  <si>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</si>
  <si>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</si>
  <si>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</si>
  <si>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</si>
  <si>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</si>
  <si>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</si>
  <si>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</si>
  <si>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</si>
  <si>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</si>
  <si>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</si>
  <si>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</si>
  <si>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</si>
  <si>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</si>
  <si>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</si>
  <si>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</si>
  <si>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</si>
  <si>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</si>
  <si>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</si>
  <si>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</si>
  <si>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</si>
  <si>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</si>
  <si>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</si>
  <si>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</si>
  <si>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</si>
  <si>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</si>
  <si>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</si>
  <si>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</si>
  <si>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</si>
  <si>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</si>
  <si>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</si>
  <si>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</si>
  <si>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</si>
  <si>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</si>
  <si>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</si>
  <si>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</si>
  <si>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</si>
  <si>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</si>
  <si>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</si>
  <si>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</si>
  <si>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</si>
  <si>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</si>
  <si>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</si>
  <si>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</si>
  <si>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</si>
  <si>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</si>
  <si>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</si>
  <si>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</si>
  <si>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</si>
  <si>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</si>
  <si>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</si>
  <si>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</si>
  <si>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</si>
  <si>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</si>
  <si>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</si>
  <si>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</si>
  <si>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</si>
  <si>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</si>
  <si>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</si>
  <si>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</si>
  <si>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</si>
  <si>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</si>
  <si>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</si>
  <si>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</si>
  <si>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</si>
  <si>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</si>
  <si>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</si>
  <si>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</si>
  <si>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</si>
  <si>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</si>
  <si>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</si>
  <si>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</si>
  <si>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</si>
  <si>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</si>
  <si>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</si>
  <si>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</si>
  <si>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</si>
  <si>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</si>
  <si>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</si>
  <si>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</si>
  <si>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</si>
  <si>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</si>
  <si>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</si>
  <si>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</si>
  <si>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</si>
  <si>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</si>
  <si>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</si>
  <si>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</si>
  <si>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</si>
  <si>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</si>
  <si>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</si>
  <si>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</si>
  <si>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</si>
  <si>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</si>
  <si>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</si>
  <si>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</si>
  <si>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</si>
  <si>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</si>
  <si>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</si>
  <si>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</si>
  <si>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</si>
  <si>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</si>
  <si>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</si>
  <si>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</si>
  <si>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</si>
  <si>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</si>
  <si>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</si>
  <si>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</si>
  <si>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</si>
  <si>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</si>
  <si>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</si>
  <si>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</si>
  <si>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</si>
  <si>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</si>
  <si>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</si>
  <si>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</si>
  <si>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</si>
  <si>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</si>
  <si>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</si>
  <si>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</si>
  <si>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</si>
  <si>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</si>
  <si>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</si>
  <si>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</si>
  <si>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</si>
  <si>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</si>
  <si>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</si>
  <si>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</si>
  <si>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</si>
  <si>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</si>
  <si>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</si>
  <si>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</si>
  <si>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</si>
  <si>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</si>
  <si>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</si>
  <si>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</si>
  <si>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</si>
  <si>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</si>
  <si>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</si>
  <si>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</si>
  <si>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</si>
  <si>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</si>
  <si>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</si>
  <si>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</si>
  <si>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</si>
  <si>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</si>
  <si>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</si>
  <si>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</si>
  <si>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</si>
  <si>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</si>
  <si>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</si>
  <si>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</si>
  <si>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</si>
  <si>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</si>
  <si>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</si>
  <si>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</si>
  <si>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</si>
  <si>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</si>
  <si>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</si>
  <si>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</si>
  <si>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</si>
  <si>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</si>
  <si>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</si>
  <si>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</si>
  <si>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</si>
  <si>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</si>
  <si>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</si>
  <si>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</si>
  <si>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</si>
  <si>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</si>
  <si>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</si>
  <si>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</si>
  <si>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</si>
  <si>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</si>
  <si>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</si>
  <si>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</si>
  <si>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</si>
  <si>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</si>
  <si>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</si>
  <si>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</si>
  <si>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</si>
  <si>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</si>
  <si>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</si>
  <si>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</si>
  <si>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</si>
  <si>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</si>
  <si>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</si>
  <si>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</si>
  <si>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</si>
  <si>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</si>
  <si>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</si>
  <si>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</si>
  <si>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</si>
  <si>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</si>
  <si>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</si>
  <si>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</si>
  <si>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</si>
  <si>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</si>
  <si>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</si>
  <si>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</si>
  <si>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</si>
  <si>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</si>
  <si>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</si>
  <si>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</si>
  <si>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</si>
  <si>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</si>
  <si>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</si>
  <si>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</si>
  <si>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</si>
  <si>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</si>
  <si>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</si>
  <si>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</si>
  <si>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</si>
  <si>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</si>
  <si>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</si>
  <si>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</si>
  <si>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</si>
  <si>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</si>
  <si>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</si>
  <si>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</si>
  <si>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</si>
  <si>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</si>
  <si>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</si>
  <si>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</si>
  <si>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</si>
  <si>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</si>
  <si>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</si>
  <si>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</si>
  <si>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</si>
  <si>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</si>
  <si>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</si>
  <si>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</si>
  <si>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</si>
  <si>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</si>
  <si>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</si>
  <si>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</si>
  <si>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</si>
  <si>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</si>
  <si>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</si>
  <si>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</si>
  <si>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</si>
  <si>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</si>
  <si>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</si>
  <si>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</si>
  <si>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</si>
  <si>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</si>
  <si>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</si>
  <si>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</si>
  <si>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</si>
  <si>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</si>
  <si>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</si>
  <si>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</si>
  <si>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</si>
  <si>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</si>
  <si>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</si>
  <si>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</si>
  <si>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</si>
  <si>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</si>
  <si>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</si>
  <si>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</si>
  <si>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</si>
  <si>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</si>
  <si>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</si>
  <si>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</si>
  <si>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</si>
  <si>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</si>
  <si>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</si>
  <si>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</si>
  <si>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</si>
  <si>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</si>
  <si>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</si>
  <si>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</si>
  <si>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</si>
  <si>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</si>
  <si>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</si>
  <si>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</si>
  <si>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</si>
  <si>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</si>
  <si>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</si>
  <si>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</si>
  <si>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</si>
  <si>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</si>
  <si>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</si>
  <si>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</si>
  <si>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</si>
  <si>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</si>
  <si>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</si>
  <si>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</si>
  <si>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</si>
  <si>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</si>
  <si>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</si>
  <si>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</si>
  <si>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</si>
  <si>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</si>
  <si>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</si>
  <si>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</si>
  <si>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</si>
  <si>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</si>
  <si>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</si>
  <si>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</si>
  <si>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</si>
  <si>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</si>
  <si>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</si>
  <si>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</si>
  <si>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</si>
  <si>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</si>
  <si>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</si>
  <si>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</si>
  <si>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</si>
  <si>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</si>
  <si>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</si>
  <si>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</si>
  <si>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</si>
  <si>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</si>
  <si>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</si>
  <si>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</si>
  <si>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</si>
  <si>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</si>
  <si>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</si>
  <si>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</si>
  <si>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</si>
  <si>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</si>
  <si>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</si>
  <si>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</si>
  <si>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</si>
  <si>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</si>
  <si>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</si>
  <si>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</si>
  <si>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</si>
  <si>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</si>
  <si>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</si>
  <si>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</si>
  <si>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</si>
  <si>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</si>
  <si>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</si>
  <si>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</si>
  <si>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</si>
  <si>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</si>
  <si>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</si>
  <si>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</si>
  <si>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</si>
  <si>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</si>
  <si>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</si>
  <si>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</si>
  <si>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</si>
  <si>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</si>
  <si>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</si>
  <si>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</si>
  <si>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</si>
  <si>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</si>
  <si>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</si>
  <si>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</si>
  <si>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</si>
  <si>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</si>
  <si>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</si>
  <si>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</si>
  <si>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</si>
  <si>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</si>
  <si>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</si>
  <si>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</si>
  <si>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</si>
  <si>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</si>
  <si>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</si>
  <si>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</si>
  <si>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</si>
  <si>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</si>
  <si>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</si>
  <si>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</si>
  <si>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</si>
  <si>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</si>
  <si>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</si>
  <si>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</si>
  <si>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</si>
  <si>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</si>
  <si>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</si>
  <si>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</si>
  <si>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</si>
  <si>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</si>
  <si>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</si>
  <si>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</si>
  <si>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</si>
  <si>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</si>
  <si>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</si>
  <si>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</si>
  <si>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</si>
  <si>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</si>
  <si>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</si>
  <si>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</si>
  <si>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</si>
  <si>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</si>
  <si>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</si>
  <si>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</si>
  <si>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</si>
  <si>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</si>
  <si>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</si>
  <si>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</si>
  <si>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</si>
  <si>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</si>
  <si>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</si>
  <si>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</si>
  <si>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</si>
  <si>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</si>
  <si>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</si>
  <si>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</si>
  <si>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</si>
  <si>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</si>
  <si>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</si>
  <si>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</si>
  <si>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</si>
  <si>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</si>
  <si>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</si>
  <si>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</si>
  <si>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</si>
  <si>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</si>
  <si>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</si>
  <si>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</si>
  <si>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</si>
  <si>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</si>
  <si>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</si>
  <si>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</si>
  <si>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</si>
  <si>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</si>
  <si>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</si>
  <si>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</si>
  <si>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</si>
  <si>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</si>
  <si>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</si>
  <si>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</si>
  <si>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</si>
  <si>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</si>
  <si>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</si>
  <si>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</si>
  <si>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</si>
  <si>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</si>
  <si>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</si>
  <si>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</si>
  <si>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</si>
  <si>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</si>
  <si>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</si>
  <si>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</si>
  <si>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</si>
  <si>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</si>
  <si>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</si>
  <si>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</si>
  <si>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</si>
  <si>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</si>
  <si>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</si>
  <si>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</si>
  <si>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</si>
  <si>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</si>
  <si>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</si>
  <si>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</si>
  <si>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</si>
  <si>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</si>
  <si>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</si>
  <si>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</si>
  <si>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</si>
  <si>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</si>
  <si>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</si>
  <si>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</si>
  <si>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</si>
  <si>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</si>
  <si>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</si>
  <si>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</si>
  <si>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</si>
  <si>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</si>
  <si>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</si>
  <si>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</si>
  <si>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</si>
  <si>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</si>
  <si>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</si>
  <si>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</si>
  <si>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</si>
  <si>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</si>
  <si>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</si>
  <si>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</si>
  <si>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</si>
  <si>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</si>
  <si>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</si>
  <si>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</si>
  <si>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</si>
  <si>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</si>
  <si>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</si>
  <si>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</si>
  <si>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</si>
  <si>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</si>
  <si>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</si>
  <si>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</si>
  <si>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</si>
  <si>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</si>
  <si>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</si>
  <si>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</si>
  <si>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</si>
  <si>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</si>
  <si>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</si>
  <si>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</si>
  <si>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</si>
  <si>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</si>
  <si>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</si>
  <si>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</si>
  <si>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</si>
  <si>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</si>
  <si>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</si>
  <si>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</si>
  <si>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</si>
  <si>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</si>
  <si>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</si>
  <si>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</si>
  <si>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</si>
  <si>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</si>
  <si>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</si>
  <si>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</si>
  <si>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</si>
  <si>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</si>
  <si>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</si>
  <si>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</si>
  <si>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</si>
  <si>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</si>
  <si>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</si>
  <si>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</si>
  <si>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</si>
  <si>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</si>
  <si>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</si>
  <si>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</si>
  <si>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</si>
  <si>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</si>
  <si>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</si>
  <si>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</si>
  <si>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</si>
  <si>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</si>
  <si>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</si>
  <si>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</si>
  <si>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</si>
  <si>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</si>
  <si>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</si>
  <si>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</si>
  <si>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</si>
  <si>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</si>
  <si>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</si>
  <si>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</si>
  <si>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</si>
  <si>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</si>
  <si>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</si>
  <si>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</si>
  <si>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</si>
  <si>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</si>
  <si>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</si>
  <si>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</si>
  <si>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</si>
  <si>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</si>
  <si>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</si>
  <si>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</si>
  <si>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</si>
  <si>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</si>
  <si>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</si>
  <si>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</si>
  <si>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</si>
  <si>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</si>
  <si>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</si>
  <si>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</si>
  <si>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</si>
  <si>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</si>
  <si>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</si>
  <si>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</si>
  <si>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</si>
  <si>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</si>
  <si>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</si>
  <si>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</si>
  <si>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</si>
  <si>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</si>
  <si>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</si>
  <si>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</si>
  <si>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</si>
  <si>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</si>
  <si>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</si>
  <si>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</si>
  <si>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</si>
  <si>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</si>
  <si>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</si>
  <si>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</si>
  <si>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</si>
  <si>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</si>
  <si>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</si>
  <si>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</si>
  <si>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</si>
  <si>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</si>
  <si>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</si>
  <si>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</si>
  <si>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</si>
  <si>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</si>
  <si>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</si>
  <si>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</si>
  <si>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</si>
  <si>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</si>
  <si>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</si>
  <si>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</si>
  <si>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</si>
  <si>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</si>
  <si>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</si>
  <si>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</si>
  <si>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</si>
  <si>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</si>
  <si>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</si>
  <si>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</si>
  <si>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</si>
  <si>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</si>
  <si>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</si>
  <si>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</si>
  <si>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</si>
  <si>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</si>
  <si>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</si>
  <si>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</si>
  <si>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</si>
  <si>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</si>
  <si>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</si>
  <si>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</si>
  <si>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</si>
  <si>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</si>
  <si>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</si>
  <si>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</si>
  <si>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</si>
  <si>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</si>
  <si>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</si>
  <si>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</si>
  <si>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</si>
  <si>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</si>
  <si>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</si>
  <si>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</si>
  <si>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</si>
  <si>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</si>
  <si>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</si>
  <si>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</si>
  <si>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</si>
  <si>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</si>
  <si>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</si>
  <si>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</si>
  <si>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</si>
  <si>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</si>
  <si>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</si>
  <si>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</si>
  <si>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</si>
  <si>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</si>
  <si>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</si>
  <si>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</si>
  <si>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</si>
  <si>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</si>
  <si>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</si>
  <si>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</si>
  <si>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</si>
  <si>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</si>
  <si>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</si>
  <si>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</si>
  <si>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</si>
  <si>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</si>
  <si>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</si>
  <si>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</si>
  <si>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</si>
  <si>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</si>
  <si>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</si>
  <si>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</si>
  <si>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</si>
  <si>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</si>
  <si>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</si>
  <si>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</si>
  <si>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</si>
  <si>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</si>
  <si>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</si>
  <si>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</si>
  <si>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</si>
  <si>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</si>
  <si>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</si>
  <si>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</si>
  <si>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</si>
  <si>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</si>
  <si>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</si>
  <si>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</si>
  <si>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</si>
  <si>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</si>
  <si>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</si>
  <si>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</si>
  <si>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</si>
  <si>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</si>
  <si>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</si>
  <si>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</si>
  <si>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</si>
  <si>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</si>
  <si>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</si>
  <si>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</si>
  <si>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</si>
  <si>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</si>
  <si>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</si>
  <si>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</si>
  <si>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</si>
  <si>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</si>
  <si>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</si>
  <si>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</si>
  <si>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</si>
  <si>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</si>
  <si>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</si>
  <si>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</si>
  <si>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</si>
  <si>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</si>
  <si>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</si>
  <si>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</si>
  <si>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</si>
  <si>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</si>
  <si>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</si>
  <si>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</si>
  <si>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</si>
  <si>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</si>
  <si>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</si>
  <si>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</si>
  <si>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</si>
  <si>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</si>
  <si>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</si>
  <si>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</si>
  <si>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</si>
  <si>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</si>
  <si>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</si>
  <si>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</si>
  <si>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</si>
  <si>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</si>
  <si>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</si>
  <si>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</si>
  <si>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</si>
  <si>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</si>
  <si>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</si>
  <si>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</si>
  <si>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</si>
  <si>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</si>
  <si>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</si>
  <si>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</si>
  <si>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</si>
  <si>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</si>
  <si>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</si>
  <si>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</si>
  <si>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</si>
  <si>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</si>
  <si>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</si>
  <si>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</si>
  <si>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</si>
  <si>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</si>
  <si>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</si>
  <si>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</si>
  <si>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</si>
  <si>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</si>
  <si>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</si>
  <si>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</si>
  <si>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</si>
  <si>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</si>
  <si>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</si>
  <si>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</si>
  <si>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</si>
  <si>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</si>
  <si>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</si>
  <si>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</si>
  <si>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</si>
  <si>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</si>
  <si>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</si>
  <si>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</si>
  <si>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</si>
  <si>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</si>
  <si>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</si>
  <si>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</si>
  <si>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</si>
  <si>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</si>
  <si>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</si>
  <si>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</si>
  <si>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</si>
  <si>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</si>
  <si>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</si>
  <si>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</si>
  <si>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</si>
  <si>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</si>
  <si>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</si>
  <si>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</si>
  <si>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</si>
  <si>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</si>
  <si>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</si>
  <si>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</si>
  <si>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</si>
  <si>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</si>
  <si>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</si>
  <si>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</si>
  <si>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</si>
  <si>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</si>
  <si>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</si>
  <si>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</si>
  <si>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</si>
  <si>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</si>
  <si>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</si>
  <si>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</si>
  <si>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</si>
  <si>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</si>
  <si>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</si>
  <si>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</si>
  <si>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</si>
  <si>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</si>
  <si>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</si>
  <si>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</si>
  <si>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</si>
  <si>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</si>
  <si>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</si>
  <si>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</si>
  <si>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</si>
  <si>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</si>
  <si>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</si>
  <si>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</si>
  <si>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</si>
  <si>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</si>
  <si>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</si>
  <si>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</si>
  <si>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</si>
  <si>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</si>
  <si>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</si>
  <si>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</si>
  <si>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</si>
  <si>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</si>
  <si>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</si>
  <si>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</si>
  <si>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</si>
  <si>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</si>
  <si>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</si>
  <si>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</si>
  <si>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</si>
  <si>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</si>
  <si>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</si>
  <si>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</si>
  <si>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</si>
  <si>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</si>
  <si>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</si>
  <si>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</si>
  <si>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</si>
  <si>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</si>
  <si>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</si>
  <si>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</si>
  <si>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</si>
  <si>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</si>
  <si>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</si>
  <si>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</si>
  <si>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</si>
  <si>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</si>
  <si>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</si>
  <si>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</si>
  <si>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</si>
  <si>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</si>
  <si>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</si>
  <si>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</si>
  <si>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</si>
  <si>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</si>
  <si>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</si>
  <si>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</si>
  <si>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</si>
  <si>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</si>
  <si>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</si>
  <si>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</si>
  <si>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</si>
  <si>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</si>
  <si>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</si>
  <si>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</si>
  <si>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</si>
  <si>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</si>
  <si>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</si>
  <si>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</si>
  <si>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</si>
  <si>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</si>
  <si>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</si>
  <si>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</si>
  <si>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</si>
  <si>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</si>
  <si>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</si>
  <si>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</si>
  <si>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</si>
  <si>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</si>
  <si>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</si>
  <si>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</si>
  <si>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</si>
  <si>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</si>
  <si>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</si>
  <si>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</si>
  <si>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</si>
  <si>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</si>
  <si>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</si>
  <si>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</si>
  <si>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</si>
  <si>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</si>
  <si>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</si>
  <si>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</si>
  <si>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</si>
  <si>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</si>
  <si>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</si>
  <si>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</si>
  <si>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</si>
  <si>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</si>
  <si>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</si>
  <si>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</si>
  <si>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</si>
  <si>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</si>
  <si>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</si>
  <si>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</si>
  <si>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</si>
  <si>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</si>
  <si>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</si>
  <si>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</si>
  <si>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</si>
  <si>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</si>
  <si>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</si>
  <si>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</si>
  <si>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</si>
  <si>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</si>
  <si>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</si>
  <si>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</si>
  <si>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</si>
  <si>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</si>
  <si>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</si>
  <si>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</si>
  <si>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</si>
  <si>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</si>
  <si>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</si>
  <si>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</si>
  <si>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</si>
  <si>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</si>
  <si>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</si>
  <si>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</si>
  <si>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</si>
  <si>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</si>
  <si>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</si>
  <si>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</si>
  <si>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</si>
  <si>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</si>
  <si>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</si>
  <si>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</si>
  <si>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</si>
  <si>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</si>
  <si>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</si>
  <si>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</si>
  <si>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</si>
  <si>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</si>
  <si>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</si>
  <si>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</si>
  <si>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</si>
  <si>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</si>
  <si>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</si>
  <si>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</si>
  <si>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</si>
  <si>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</si>
  <si>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</si>
  <si>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</si>
  <si>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</si>
  <si>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</si>
  <si>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</si>
  <si>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</si>
  <si>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</si>
  <si>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</si>
  <si>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</si>
  <si>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</si>
  <si>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</si>
  <si>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</si>
  <si>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</si>
  <si>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</si>
  <si>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</si>
  <si>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</si>
  <si>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</si>
  <si>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</si>
  <si>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</si>
  <si>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</si>
  <si>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</si>
  <si>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</si>
  <si>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</si>
  <si>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</si>
  <si>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</si>
  <si>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</si>
  <si>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</si>
  <si>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</si>
  <si>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</si>
  <si>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</si>
  <si>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</si>
  <si>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</si>
  <si>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</si>
  <si>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</si>
  <si>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</si>
  <si>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</si>
  <si>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</si>
  <si>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</si>
  <si>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</si>
  <si>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</si>
  <si>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</si>
  <si>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</si>
  <si>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</si>
  <si>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</si>
  <si>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</si>
  <si>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</si>
  <si>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</si>
  <si>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</si>
  <si>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</si>
  <si>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</si>
  <si>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</si>
  <si>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</si>
  <si>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</si>
  <si>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</si>
  <si>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</si>
  <si>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</si>
  <si>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</si>
  <si>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</si>
  <si>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</si>
  <si>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</si>
  <si>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</si>
  <si>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</si>
  <si>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</si>
  <si>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</si>
  <si>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</si>
  <si>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</si>
  <si>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</si>
  <si>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</si>
  <si>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</si>
  <si>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</si>
  <si>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</si>
  <si>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</si>
  <si>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</si>
  <si>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</si>
  <si>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</si>
  <si>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</si>
  <si>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</si>
  <si>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</si>
  <si>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</si>
  <si>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</si>
  <si>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</si>
  <si>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</si>
  <si>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</si>
  <si>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</si>
  <si>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</si>
  <si>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</si>
  <si>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</si>
  <si>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</si>
  <si>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</si>
  <si>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</si>
  <si>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</si>
  <si>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</si>
  <si>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</si>
  <si>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</si>
  <si>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</si>
  <si>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</si>
  <si>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</si>
  <si>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</si>
  <si>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</si>
  <si>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</si>
  <si>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</si>
  <si>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</si>
  <si>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</si>
  <si>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</si>
  <si>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</si>
  <si>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</si>
  <si>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</si>
  <si>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</si>
  <si>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</si>
  <si>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</si>
  <si>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</si>
  <si>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</si>
  <si>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</si>
  <si>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</si>
  <si>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</si>
  <si>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</si>
  <si>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</si>
  <si>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</si>
  <si>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</si>
  <si>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</si>
  <si>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</si>
  <si>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</si>
  <si>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</si>
  <si>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</si>
  <si>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</si>
  <si>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</si>
  <si>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</si>
  <si>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</si>
  <si>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</si>
  <si>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</si>
  <si>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</si>
  <si>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</si>
  <si>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</si>
  <si>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</si>
  <si>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</si>
  <si>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</si>
  <si>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</si>
  <si>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</si>
  <si>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</si>
  <si>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</si>
  <si>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</si>
  <si>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</si>
  <si>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</si>
  <si>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</si>
  <si>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</si>
  <si>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</si>
  <si>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</si>
  <si>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</si>
  <si>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</si>
  <si>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</si>
  <si>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</si>
  <si>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</si>
  <si>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</si>
  <si>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</si>
  <si>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</si>
  <si>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</si>
  <si>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</si>
  <si>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</si>
  <si>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</si>
  <si>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</si>
  <si>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</si>
  <si>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</si>
  <si>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</si>
  <si>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</si>
  <si>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</si>
  <si>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</si>
  <si>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</si>
  <si>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</si>
  <si>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</si>
  <si>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</si>
  <si>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</si>
  <si>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</si>
  <si>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</si>
  <si>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</si>
  <si>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</si>
  <si>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</si>
  <si>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</si>
  <si>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</si>
  <si>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</si>
  <si>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</si>
  <si>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</si>
  <si>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</si>
  <si>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</si>
  <si>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</si>
  <si>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</si>
  <si>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</si>
  <si>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</si>
  <si>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</si>
  <si>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</si>
  <si>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</si>
  <si>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</si>
  <si>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</si>
  <si>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</si>
  <si>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</si>
  <si>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</si>
  <si>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</si>
  <si>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</si>
  <si>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</si>
  <si>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</si>
  <si>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</si>
  <si>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</si>
  <si>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</si>
  <si>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</si>
  <si>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</si>
  <si>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</si>
  <si>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</si>
  <si>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</si>
  <si>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</si>
  <si>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</si>
  <si>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</si>
  <si>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</si>
  <si>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</si>
  <si>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</si>
  <si>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</si>
  <si>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</si>
  <si>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</si>
  <si>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</si>
  <si>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</si>
  <si>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</si>
  <si>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</si>
  <si>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</si>
  <si>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</si>
  <si>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</si>
  <si>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</si>
  <si>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</si>
  <si>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</si>
  <si>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</si>
  <si>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</si>
  <si>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</si>
  <si>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</si>
  <si>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</si>
  <si>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</si>
  <si>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</si>
  <si>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</si>
  <si>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</si>
  <si>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</si>
  <si>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</si>
  <si>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</si>
  <si>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</si>
  <si>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</si>
  <si>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</si>
  <si>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</si>
  <si>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</si>
  <si>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</si>
  <si>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</si>
  <si>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</si>
  <si>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</si>
  <si>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</si>
  <si>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</si>
  <si>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</si>
  <si>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</si>
  <si>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</si>
  <si>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</si>
  <si>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</si>
  <si>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</si>
  <si>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</si>
  <si>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</si>
  <si>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</si>
  <si>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</si>
  <si>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</si>
  <si>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</si>
  <si>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</si>
  <si>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</si>
  <si>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</si>
  <si>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</si>
  <si>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</si>
  <si>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</si>
  <si>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</si>
  <si>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</si>
  <si>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</si>
  <si>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</si>
  <si>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</si>
  <si>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</si>
  <si>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</si>
  <si>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</si>
  <si>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</si>
  <si>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</si>
  <si>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</si>
  <si>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</si>
  <si>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</si>
  <si>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</si>
  <si>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</si>
  <si>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</si>
  <si>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</si>
  <si>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</si>
  <si>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</si>
  <si>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</si>
  <si>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</si>
  <si>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</si>
  <si>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</si>
  <si>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</si>
  <si>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</si>
  <si>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</si>
  <si>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</si>
  <si>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</si>
  <si>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</si>
  <si>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</si>
  <si>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</si>
  <si>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</si>
  <si>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</si>
  <si>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</si>
  <si>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</si>
  <si>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</si>
  <si>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</si>
  <si>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</si>
  <si>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</si>
  <si>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</si>
  <si>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</si>
  <si>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</si>
  <si>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</si>
  <si>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</si>
  <si>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</si>
  <si>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</si>
  <si>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</si>
  <si>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</si>
  <si>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</si>
  <si>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</si>
  <si>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</si>
  <si>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</si>
  <si>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</si>
  <si>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</si>
  <si>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</si>
  <si>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</si>
  <si>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</si>
  <si>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</si>
  <si>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</si>
  <si>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</si>
  <si>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</si>
  <si>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</si>
  <si>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</si>
  <si>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</si>
  <si>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</si>
  <si>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</si>
  <si>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</si>
  <si>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</si>
  <si>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</si>
  <si>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</si>
  <si>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</si>
  <si>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</si>
  <si>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</si>
  <si>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</si>
  <si>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</si>
  <si>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</si>
  <si>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</si>
  <si>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</si>
  <si>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</si>
  <si>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</si>
  <si>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</si>
  <si>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</si>
  <si>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</si>
  <si>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</si>
  <si>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</si>
  <si>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</si>
  <si>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</si>
  <si>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</si>
  <si>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</si>
  <si>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</si>
  <si>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</si>
  <si>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</si>
  <si>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</si>
  <si>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</si>
  <si>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</si>
  <si>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</si>
  <si>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</si>
  <si>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</si>
  <si>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</si>
  <si>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</si>
  <si>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</si>
  <si>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</si>
  <si>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</si>
  <si>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</si>
  <si>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</si>
  <si>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</si>
  <si>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</si>
  <si>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</si>
  <si>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</si>
  <si>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</si>
  <si>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</si>
  <si>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</si>
  <si>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</si>
  <si>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</si>
  <si>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</si>
  <si>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</si>
  <si>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</si>
  <si>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</si>
  <si>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</si>
  <si>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</si>
  <si>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</si>
  <si>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</si>
  <si>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</si>
  <si>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</si>
  <si>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</si>
  <si>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</si>
  <si>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</si>
  <si>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</si>
  <si>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</si>
  <si>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</si>
  <si>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</si>
  <si>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</si>
  <si>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</si>
  <si>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</si>
  <si>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</si>
  <si>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</si>
  <si>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</si>
  <si>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</si>
  <si>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</si>
  <si>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</si>
  <si>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</si>
  <si>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</si>
  <si>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</si>
  <si>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</si>
  <si>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</si>
  <si>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</si>
  <si>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</si>
  <si>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</si>
  <si>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</si>
  <si>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</si>
  <si>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</si>
  <si>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</si>
  <si>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</si>
  <si>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</si>
  <si>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</si>
  <si>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</si>
  <si>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</si>
  <si>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</si>
  <si>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</si>
  <si>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</si>
  <si>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</si>
  <si>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</si>
  <si>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</si>
  <si>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</si>
  <si>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</si>
  <si>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</si>
  <si>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</si>
  <si>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</si>
  <si>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</si>
  <si>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</si>
  <si>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</si>
  <si>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</si>
  <si>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</si>
  <si>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</si>
  <si>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</si>
  <si>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</si>
  <si>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</si>
  <si>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</si>
  <si>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</si>
  <si>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</si>
  <si>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</si>
  <si>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</si>
  <si>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</si>
  <si>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</si>
  <si>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</si>
  <si>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</si>
  <si>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</si>
  <si>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</si>
  <si>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</si>
  <si>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</si>
  <si>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</si>
  <si>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</si>
  <si>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</si>
  <si>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</si>
  <si>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</si>
  <si>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</si>
  <si>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</si>
  <si>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</si>
  <si>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</si>
  <si>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</si>
  <si>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</si>
  <si>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</si>
  <si>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</si>
  <si>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</si>
  <si>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</si>
  <si>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</si>
  <si>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</si>
  <si>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</si>
  <si>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</si>
  <si>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</si>
  <si>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</si>
  <si>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</si>
  <si>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</si>
  <si>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</si>
  <si>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</si>
  <si>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</si>
  <si>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</si>
  <si>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</si>
  <si>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</si>
  <si>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</si>
  <si>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</si>
  <si>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</si>
  <si>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</si>
  <si>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</si>
  <si>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</si>
  <si>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</si>
  <si>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</si>
  <si>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</si>
  <si>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</si>
  <si>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</si>
  <si>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</si>
  <si>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</si>
  <si>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</si>
  <si>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</si>
  <si>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</si>
  <si>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</si>
  <si>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</si>
  <si>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</si>
  <si>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</si>
  <si>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</si>
  <si>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</si>
  <si>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</si>
  <si>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</si>
  <si>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</si>
  <si>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</si>
  <si>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</si>
  <si>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</si>
  <si>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</si>
  <si>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</si>
  <si>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</si>
  <si>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</si>
  <si>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</si>
  <si>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</si>
  <si>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</si>
  <si>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</si>
  <si>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</si>
  <si>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</si>
  <si>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</si>
  <si>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</si>
  <si>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</si>
  <si>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</si>
  <si>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</si>
  <si>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</si>
  <si>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</si>
  <si>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</si>
  <si>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</si>
  <si>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</si>
  <si>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</si>
  <si>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</si>
  <si>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</si>
  <si>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</si>
  <si>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</si>
  <si>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</si>
  <si>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</si>
  <si>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</si>
  <si>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</si>
  <si>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</si>
  <si>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</si>
  <si>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</si>
  <si>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</si>
  <si>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</si>
  <si>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</si>
  <si>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</si>
  <si>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</si>
  <si>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</si>
  <si>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</si>
  <si>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</si>
  <si>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</si>
  <si>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</si>
  <si>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</si>
  <si>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</si>
  <si>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</si>
  <si>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</si>
  <si>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</si>
  <si>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</si>
  <si>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</si>
  <si>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</si>
  <si>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</si>
  <si>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</si>
  <si>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</si>
  <si>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</si>
  <si>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</si>
  <si>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</si>
  <si>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</si>
  <si>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</si>
  <si>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</si>
  <si>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</si>
  <si>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</si>
  <si>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</si>
  <si>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</si>
  <si>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</si>
  <si>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</si>
  <si>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</si>
  <si>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</si>
  <si>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</si>
  <si>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</si>
  <si>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</si>
  <si>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</si>
  <si>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</si>
  <si>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</si>
  <si>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</si>
  <si>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</si>
  <si>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</si>
  <si>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</si>
  <si>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</si>
  <si>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</si>
  <si>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</si>
  <si>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</si>
  <si>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</si>
  <si>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</si>
  <si>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</si>
  <si>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</si>
  <si>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</si>
  <si>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</si>
  <si>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</si>
  <si>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</si>
  <si>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</si>
  <si>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</si>
  <si>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</si>
  <si>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</si>
  <si>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</si>
  <si>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</si>
  <si>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</si>
  <si>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</si>
  <si>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</si>
  <si>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</si>
  <si>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</si>
  <si>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</si>
  <si>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</si>
  <si>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</si>
  <si>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</si>
  <si>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</si>
  <si>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</si>
  <si>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</si>
  <si>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</si>
  <si>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</si>
  <si>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</si>
  <si>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</si>
  <si>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</si>
  <si>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</si>
  <si>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</si>
  <si>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</si>
  <si>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</si>
  <si>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</si>
  <si>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</si>
  <si>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</si>
  <si>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</si>
  <si>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</si>
  <si>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</si>
  <si>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</si>
  <si>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</si>
  <si>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</si>
  <si>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</si>
  <si>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</si>
  <si>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</si>
  <si>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</si>
  <si>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</si>
  <si>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</si>
  <si>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</si>
  <si>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</si>
  <si>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</si>
  <si>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</si>
  <si>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</si>
  <si>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</si>
  <si>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</si>
  <si>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</si>
  <si>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</si>
  <si>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</si>
  <si>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</si>
  <si>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</si>
  <si>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</si>
  <si>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</si>
  <si>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</si>
  <si>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</si>
  <si>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</si>
  <si>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</si>
  <si>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</si>
  <si>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</si>
  <si>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</si>
  <si>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</si>
  <si>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</si>
  <si>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</si>
  <si>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</si>
  <si>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</si>
  <si>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</si>
  <si>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</si>
  <si>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</si>
  <si>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</si>
  <si>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</si>
  <si>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</si>
  <si>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</si>
  <si>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</si>
  <si>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</si>
  <si>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</si>
  <si>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</si>
  <si>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</si>
  <si>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</si>
  <si>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</si>
  <si>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</si>
  <si>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</si>
  <si>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</si>
  <si>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</si>
  <si>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</si>
  <si>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</si>
  <si>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</si>
  <si>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</si>
  <si>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</si>
  <si>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</si>
  <si>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</si>
  <si>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</si>
  <si>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</si>
  <si>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</si>
  <si>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</si>
  <si>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</si>
  <si>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</si>
  <si>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</si>
  <si>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</si>
  <si>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</si>
  <si>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</si>
  <si>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</si>
  <si>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</si>
  <si>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</si>
  <si>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</si>
  <si>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</si>
  <si>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</si>
  <si>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</si>
  <si>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</si>
  <si>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</si>
  <si>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</si>
  <si>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</si>
  <si>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</si>
  <si>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</si>
  <si>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</si>
  <si>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</si>
  <si>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</si>
  <si>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</si>
  <si>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</si>
  <si>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</si>
  <si>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</si>
  <si>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</si>
  <si>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</si>
  <si>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</si>
  <si>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</si>
  <si>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</si>
  <si>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</si>
  <si>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</si>
  <si>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</si>
  <si>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</si>
  <si>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</si>
  <si>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</si>
  <si>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</si>
  <si>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</si>
  <si>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</si>
  <si>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</si>
  <si>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</si>
  <si>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</si>
  <si>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</si>
  <si>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</si>
  <si>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</si>
  <si>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</si>
  <si>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</si>
  <si>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</si>
  <si>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</si>
  <si>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</si>
  <si>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</si>
  <si>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</si>
  <si>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</si>
  <si>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</si>
  <si>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</si>
  <si>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</si>
  <si>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</si>
  <si>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</si>
  <si>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</si>
  <si>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</si>
  <si>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</si>
  <si>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</si>
  <si>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</si>
  <si>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</si>
  <si>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</si>
  <si>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</si>
  <si>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</si>
  <si>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</si>
  <si>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</si>
  <si>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</si>
  <si>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</si>
  <si>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</si>
  <si>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</si>
  <si>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</si>
  <si>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</si>
  <si>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</si>
  <si>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</si>
  <si>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</si>
  <si>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</si>
  <si>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</si>
  <si>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</si>
  <si>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</si>
  <si>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</si>
  <si>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</si>
  <si>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</si>
  <si>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</si>
  <si>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</si>
  <si>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</si>
  <si>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</si>
  <si>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</si>
  <si>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</si>
  <si>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</si>
  <si>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</si>
  <si>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</si>
  <si>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</si>
  <si>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</si>
  <si>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</si>
  <si>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</si>
  <si>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</si>
  <si>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</si>
  <si>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</si>
  <si>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</si>
  <si>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</si>
  <si>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</si>
  <si>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</si>
  <si>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</si>
  <si>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</si>
  <si>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</si>
  <si>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</si>
  <si>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</si>
  <si>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</si>
  <si>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</si>
  <si>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</si>
  <si>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</si>
  <si>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</si>
  <si>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</si>
  <si>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</si>
  <si>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</si>
  <si>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</si>
  <si>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</si>
  <si>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</si>
  <si>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</si>
  <si>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</si>
  <si>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</si>
  <si>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</si>
  <si>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</si>
  <si>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</si>
  <si>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</si>
  <si>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</si>
  <si>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</si>
  <si>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</si>
  <si>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</si>
  <si>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</si>
  <si>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</si>
  <si>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</si>
  <si>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</si>
  <si>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</si>
  <si>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</si>
  <si>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</si>
  <si>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</si>
  <si>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</si>
  <si>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</si>
  <si>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</si>
  <si>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</si>
  <si>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</si>
  <si>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</si>
  <si>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</si>
  <si>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</si>
  <si>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</si>
  <si>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</si>
  <si>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</si>
  <si>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</si>
  <si>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</si>
  <si>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</si>
  <si>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</si>
  <si>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</si>
  <si>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</si>
  <si>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</si>
  <si>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</si>
  <si>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</si>
  <si>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</si>
  <si>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</si>
  <si>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</si>
  <si>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</si>
  <si>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</si>
  <si>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</si>
  <si>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</si>
  <si>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</si>
  <si>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</si>
  <si>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</si>
  <si>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</si>
  <si>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</si>
  <si>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</si>
  <si>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</si>
  <si>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</si>
  <si>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</si>
  <si>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</si>
  <si>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</si>
  <si>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</si>
  <si>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</si>
  <si>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</si>
  <si>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</si>
  <si>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</si>
  <si>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</si>
  <si>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</si>
  <si>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</si>
  <si>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</si>
  <si>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</si>
  <si>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</si>
  <si>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</si>
  <si>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</si>
  <si>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</si>
  <si>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</si>
  <si>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</si>
  <si>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</si>
  <si>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</si>
  <si>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</si>
  <si>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</si>
  <si>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</si>
  <si>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</si>
  <si>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</si>
  <si>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</si>
  <si>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</si>
  <si>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</si>
  <si>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</si>
  <si>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</si>
  <si>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</si>
  <si>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</si>
  <si>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</si>
  <si>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</si>
  <si>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</si>
  <si>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</si>
  <si>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</si>
  <si>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</si>
  <si>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</si>
  <si>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</si>
  <si>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</si>
  <si>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</si>
  <si>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</si>
  <si>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</si>
  <si>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</si>
  <si>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</si>
  <si>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</si>
  <si>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</si>
  <si>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</si>
  <si>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</si>
  <si>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</si>
  <si>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</si>
  <si>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</si>
  <si>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</si>
  <si>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</si>
  <si>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</si>
  <si>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</si>
  <si>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</si>
  <si>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</si>
  <si>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</si>
  <si>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</si>
  <si>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</si>
  <si>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</si>
  <si>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</si>
  <si>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</si>
  <si>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</si>
  <si>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</si>
  <si>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</si>
  <si>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</si>
  <si>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</si>
  <si>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</si>
  <si>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</si>
  <si>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</si>
  <si>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</si>
  <si>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</si>
  <si>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</si>
  <si>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</si>
  <si>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</si>
  <si>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</si>
  <si>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</si>
  <si>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</si>
  <si>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</si>
  <si>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</si>
  <si>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</si>
  <si>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</si>
  <si>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</si>
  <si>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</si>
  <si>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</si>
  <si>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</si>
  <si>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</si>
  <si>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</si>
  <si>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</si>
  <si>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</si>
  <si>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</si>
  <si>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</si>
  <si>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</si>
  <si>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</si>
  <si>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</si>
  <si>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</si>
  <si>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</si>
  <si>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</si>
  <si>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</si>
  <si>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</si>
  <si>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</si>
  <si>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</si>
  <si>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</si>
  <si>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</si>
  <si>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</si>
  <si>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</si>
  <si>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</si>
  <si>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</si>
  <si>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</si>
  <si>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</si>
  <si>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</si>
  <si>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</si>
  <si>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</si>
  <si>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</si>
  <si>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</si>
  <si>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</si>
  <si>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</si>
  <si>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</si>
  <si>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</si>
  <si>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</si>
  <si>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</si>
  <si>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</si>
  <si>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</si>
  <si>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</si>
  <si>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</si>
  <si>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</si>
  <si>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</si>
  <si>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</si>
  <si>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</si>
  <si>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</si>
  <si>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</si>
  <si>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</si>
  <si>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</si>
  <si>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</si>
  <si>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</si>
  <si>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</si>
  <si>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</si>
  <si>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</si>
  <si>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</si>
  <si>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</si>
  <si>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</si>
  <si>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</si>
  <si>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</si>
  <si>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</si>
  <si>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</si>
  <si>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</si>
  <si>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</si>
  <si>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</si>
  <si>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</si>
  <si>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</si>
  <si>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</si>
  <si>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</si>
  <si>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</si>
  <si>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</si>
  <si>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</si>
  <si>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</si>
  <si>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</si>
  <si>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</si>
  <si>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</si>
  <si>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</si>
  <si>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</si>
  <si>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</si>
  <si>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</si>
  <si>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</si>
  <si>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</si>
  <si>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</si>
  <si>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</si>
  <si>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</si>
  <si>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</si>
  <si>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</si>
  <si>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</si>
  <si>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</si>
  <si>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</si>
  <si>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</si>
  <si>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</si>
  <si>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</si>
  <si>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</si>
  <si>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</si>
  <si>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</si>
  <si>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</si>
  <si>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</si>
  <si>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</si>
  <si>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</si>
  <si>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</si>
  <si>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</si>
  <si>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</si>
  <si>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</si>
  <si>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</si>
  <si>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</si>
  <si>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</si>
  <si>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</si>
  <si>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</si>
  <si>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</si>
  <si>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</si>
  <si>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</si>
  <si>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</si>
  <si>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</si>
  <si>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</si>
  <si>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</si>
  <si>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</si>
  <si>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</si>
  <si>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</si>
  <si>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</si>
  <si>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</si>
  <si>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</si>
  <si>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</si>
  <si>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</si>
  <si>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</si>
  <si>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</si>
  <si>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</si>
  <si>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</si>
  <si>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</si>
  <si>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</si>
  <si>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</si>
  <si>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</si>
  <si>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</si>
  <si>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</si>
  <si>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</si>
  <si>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</si>
  <si>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</si>
  <si>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</si>
  <si>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</si>
  <si>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</si>
  <si>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</si>
  <si>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</si>
  <si>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</si>
  <si>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</si>
  <si>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</si>
  <si>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</si>
  <si>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</si>
  <si>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</si>
  <si>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</si>
  <si>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</si>
  <si>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</si>
  <si>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</si>
  <si>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</si>
  <si>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</si>
  <si>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</si>
  <si>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</si>
  <si>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</si>
  <si>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</si>
  <si>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</si>
  <si>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</si>
  <si>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</si>
  <si>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</si>
  <si>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</si>
  <si>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</si>
  <si>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</si>
  <si>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</si>
  <si>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</si>
  <si>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</si>
  <si>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</si>
  <si>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</si>
  <si>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</si>
  <si>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</si>
  <si>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</si>
  <si>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</si>
  <si>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</si>
  <si>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</si>
  <si>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</si>
  <si>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</si>
  <si>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</si>
  <si>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</si>
  <si>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</si>
  <si>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</si>
  <si>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</si>
  <si>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</si>
  <si>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</si>
  <si>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</si>
  <si>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</si>
  <si>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</si>
  <si>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</si>
  <si>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</si>
  <si>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</si>
  <si>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</si>
  <si>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</si>
  <si>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</si>
  <si>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</si>
  <si>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</si>
  <si>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</si>
  <si>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</si>
  <si>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</si>
  <si>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</si>
  <si>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</si>
  <si>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</si>
  <si>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</si>
  <si>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</si>
  <si>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</si>
  <si>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</si>
  <si>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</si>
  <si>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</si>
  <si>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</si>
  <si>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</si>
  <si>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</si>
  <si>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</si>
  <si>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</si>
  <si>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</si>
  <si>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</si>
  <si>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</si>
  <si>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</si>
  <si>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</si>
  <si>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</si>
  <si>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</si>
  <si>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</si>
  <si>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</si>
  <si>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</si>
  <si>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</si>
  <si>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</si>
  <si>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</si>
  <si>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</si>
  <si>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</si>
  <si>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</si>
  <si>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</si>
  <si>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</si>
  <si>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</si>
  <si>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</si>
  <si>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</si>
  <si>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</si>
  <si>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</si>
  <si>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</si>
  <si>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</si>
  <si>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</si>
  <si>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</si>
  <si>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</si>
  <si>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</si>
  <si>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</si>
  <si>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</si>
  <si>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</si>
  <si>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</si>
  <si>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</si>
  <si>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</si>
  <si>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</si>
  <si>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</si>
  <si>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</si>
  <si>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</si>
  <si>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</si>
  <si>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</si>
  <si>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</si>
  <si>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</si>
  <si>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</si>
  <si>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</si>
  <si>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</si>
  <si>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</si>
  <si>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</si>
  <si>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</si>
  <si>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</si>
  <si>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</si>
  <si>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</si>
  <si>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</si>
  <si>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</si>
  <si>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</si>
  <si>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</si>
  <si>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</si>
  <si>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</si>
  <si>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</si>
  <si>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</si>
  <si>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</si>
  <si>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</si>
  <si>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</si>
  <si>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</si>
  <si>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</si>
  <si>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</si>
  <si>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</si>
  <si>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</si>
  <si>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</si>
  <si>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</si>
  <si>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</si>
  <si>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</si>
  <si>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</si>
  <si>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</si>
  <si>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</si>
  <si>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</si>
  <si>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</si>
  <si>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</si>
  <si>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</si>
  <si>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</si>
  <si>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</si>
  <si>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</si>
  <si>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</si>
  <si>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</si>
  <si>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</si>
  <si>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</si>
  <si>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</si>
  <si>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</si>
  <si>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</si>
  <si>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</si>
  <si>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</si>
  <si>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</si>
  <si>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</si>
  <si>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</si>
  <si>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</si>
  <si>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</si>
  <si>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</si>
  <si>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</si>
  <si>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</si>
  <si>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</si>
  <si>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</si>
  <si>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</si>
  <si>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</si>
  <si>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</si>
  <si>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</si>
  <si>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</si>
  <si>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</si>
  <si>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</si>
  <si>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</si>
  <si>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</si>
  <si>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</si>
  <si>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</si>
  <si>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</si>
  <si>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</si>
  <si>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</si>
  <si>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</si>
  <si>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</si>
  <si>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</si>
  <si>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</si>
  <si>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</si>
  <si>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</si>
  <si>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</si>
  <si>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</si>
  <si>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</si>
  <si>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</si>
  <si>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</si>
  <si>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</si>
  <si>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</si>
  <si>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</si>
  <si>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</si>
  <si>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</si>
  <si>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</si>
  <si>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</si>
  <si>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</si>
  <si>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</si>
  <si>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</si>
  <si>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</si>
  <si>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</si>
  <si>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</si>
  <si>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</si>
  <si>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</si>
  <si>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</si>
  <si>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</si>
  <si>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</si>
  <si>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</si>
  <si>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</si>
  <si>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</si>
  <si>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</si>
  <si>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</si>
  <si>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</si>
  <si>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</si>
  <si>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</si>
  <si>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</si>
  <si>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</si>
  <si>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</si>
  <si>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</si>
  <si>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</si>
  <si>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</si>
  <si>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</si>
  <si>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</si>
  <si>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</si>
  <si>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</si>
  <si>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</si>
  <si>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</si>
  <si>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</si>
  <si>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</si>
  <si>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</si>
  <si>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</si>
  <si>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</si>
  <si>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</si>
  <si>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</si>
  <si>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</si>
  <si>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</si>
  <si>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</si>
  <si>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</si>
  <si>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</si>
  <si>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</si>
  <si>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</si>
  <si>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</si>
  <si>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</si>
  <si>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</si>
  <si>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</si>
  <si>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</si>
  <si>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</si>
  <si>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</si>
  <si>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</si>
  <si>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</si>
  <si>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</si>
  <si>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</si>
  <si>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</si>
  <si>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</si>
  <si>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</si>
  <si>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</si>
  <si>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</si>
  <si>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</si>
  <si>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</si>
  <si>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</si>
  <si>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</si>
  <si>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</si>
  <si>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</si>
  <si>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</si>
  <si>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</si>
  <si>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</si>
  <si>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</si>
  <si>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</si>
  <si>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</si>
  <si>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</si>
  <si>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</si>
  <si>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</si>
  <si>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</si>
  <si>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</si>
  <si>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</si>
  <si>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</si>
  <si>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</si>
  <si>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</si>
  <si>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</si>
  <si>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</si>
  <si>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</si>
  <si>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</si>
  <si>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</si>
  <si>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</si>
  <si>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</si>
  <si>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</si>
  <si>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</si>
  <si>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</si>
  <si>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</si>
  <si>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</si>
  <si>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</si>
  <si>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</si>
  <si>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</si>
  <si>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</si>
  <si>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</si>
  <si>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</si>
  <si>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</si>
  <si>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</si>
  <si>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</si>
  <si>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</si>
  <si>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</si>
  <si>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</si>
  <si>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</si>
  <si>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</si>
  <si>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</si>
  <si>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</si>
  <si>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</si>
  <si>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</si>
  <si>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</si>
  <si>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</si>
  <si>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</si>
  <si>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</si>
  <si>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</si>
  <si>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</si>
  <si>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</si>
  <si>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</si>
  <si>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</si>
  <si>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</si>
  <si>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</si>
  <si>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</si>
  <si>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</si>
  <si>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</si>
  <si>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</si>
  <si>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</si>
  <si>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</si>
  <si>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</si>
  <si>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</si>
  <si>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</si>
  <si>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</si>
  <si>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</si>
  <si>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</si>
  <si>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</si>
  <si>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</si>
  <si>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</si>
  <si>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</si>
  <si>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</si>
  <si>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</si>
  <si>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</si>
  <si>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</si>
  <si>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</si>
  <si>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</si>
  <si>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</si>
  <si>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</si>
  <si>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</si>
  <si>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</si>
  <si>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</si>
  <si>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</si>
  <si>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</si>
  <si>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</si>
  <si>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</si>
  <si>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</si>
  <si>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</si>
  <si>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</si>
  <si>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</si>
  <si>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</si>
  <si>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</si>
  <si>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</si>
  <si>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</si>
  <si>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</si>
  <si>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</si>
  <si>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</si>
  <si>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</si>
  <si>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</si>
  <si>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</si>
  <si>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</si>
  <si>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</si>
  <si>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</si>
  <si>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</si>
  <si>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</si>
  <si>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</si>
  <si>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</si>
  <si>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</si>
  <si>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</si>
  <si>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</si>
  <si>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</si>
  <si>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</si>
  <si>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</si>
  <si>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</si>
  <si>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</si>
  <si>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</si>
  <si>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</si>
  <si>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</si>
  <si>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</si>
  <si>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</si>
  <si>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</si>
  <si>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</si>
  <si>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</si>
  <si>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</si>
  <si>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</si>
  <si>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</si>
  <si>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</si>
  <si>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</si>
  <si>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</si>
  <si>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</si>
  <si>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</si>
  <si>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</si>
  <si>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</si>
  <si>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</si>
  <si>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</si>
  <si>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</si>
  <si>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</si>
  <si>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</si>
  <si>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</si>
  <si>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</si>
  <si>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</si>
  <si>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</si>
  <si>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</si>
  <si>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</si>
  <si>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</si>
  <si>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</si>
  <si>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</si>
  <si>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</si>
  <si>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</si>
  <si>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</si>
  <si>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</si>
  <si>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</si>
  <si>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</si>
  <si>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</si>
  <si>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</si>
  <si>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</si>
  <si>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</si>
  <si>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</si>
  <si>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</si>
  <si>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</si>
  <si>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</si>
  <si>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</si>
  <si>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</si>
  <si>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</si>
  <si>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</si>
  <si>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</si>
  <si>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</si>
  <si>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</si>
  <si>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</si>
  <si>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</si>
  <si>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</si>
  <si>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</si>
  <si>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</si>
  <si>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</si>
  <si>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</si>
  <si>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</si>
  <si>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</si>
  <si>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</si>
  <si>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</si>
  <si>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</si>
  <si>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</si>
  <si>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</si>
  <si>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</si>
  <si>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</si>
  <si>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</si>
  <si>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</si>
  <si>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</si>
  <si>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</si>
  <si>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</si>
  <si>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</si>
  <si>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</si>
  <si>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</si>
  <si>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</si>
  <si>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</si>
  <si>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</si>
  <si>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</si>
  <si>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</si>
  <si>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</si>
  <si>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</si>
  <si>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</si>
  <si>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</si>
  <si>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</si>
  <si>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</si>
  <si>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</si>
  <si>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</si>
  <si>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</si>
  <si>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</si>
  <si>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</si>
  <si>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</si>
  <si>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</si>
  <si>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</si>
  <si>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</si>
  <si>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</si>
  <si>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</si>
  <si>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</si>
  <si>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</si>
  <si>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</si>
  <si>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</si>
  <si>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</si>
  <si>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</si>
  <si>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</si>
  <si>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</si>
  <si>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</si>
  <si>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</si>
  <si>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</si>
  <si>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</si>
  <si>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</si>
  <si>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</si>
  <si>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</si>
  <si>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</si>
  <si>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</si>
  <si>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</si>
  <si>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</si>
  <si>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</si>
  <si>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</si>
  <si>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</si>
  <si>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</si>
  <si>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</si>
  <si>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</si>
  <si>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</si>
  <si>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</si>
  <si>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</si>
  <si>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</si>
  <si>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</si>
  <si>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</si>
  <si>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</si>
  <si>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</si>
  <si>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</si>
  <si>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</si>
  <si>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</si>
  <si>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</si>
  <si>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</si>
  <si>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</si>
  <si>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</si>
  <si>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</si>
  <si>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</si>
  <si>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</si>
  <si>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</si>
  <si>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</si>
  <si>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</si>
  <si>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</si>
  <si>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</si>
  <si>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</si>
  <si>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</si>
  <si>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</si>
  <si>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</si>
  <si>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</si>
  <si>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</si>
  <si>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</si>
  <si>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</si>
  <si>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</si>
  <si>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</si>
  <si>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</si>
  <si>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</si>
  <si>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</si>
  <si>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</si>
  <si>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</si>
  <si>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</si>
  <si>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</si>
  <si>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</si>
  <si>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</si>
  <si>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</si>
  <si>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</si>
  <si>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</si>
  <si>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</si>
  <si>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</si>
  <si>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</si>
  <si>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</si>
  <si>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</si>
  <si>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</si>
  <si>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</si>
  <si>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</si>
  <si>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</si>
  <si>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</si>
  <si>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</si>
  <si>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</si>
  <si>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</si>
  <si>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</si>
  <si>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</si>
  <si>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</si>
  <si>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</si>
  <si>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</si>
  <si>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</si>
  <si>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</si>
  <si>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</si>
  <si>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</si>
  <si>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</si>
  <si>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</si>
  <si>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</si>
  <si>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</si>
  <si>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</si>
  <si>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</si>
  <si>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</si>
  <si>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</si>
  <si>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</si>
  <si>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</si>
  <si>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</si>
  <si>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</si>
  <si>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</si>
  <si>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</si>
  <si>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</si>
  <si>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</si>
  <si>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</si>
  <si>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</si>
  <si>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</si>
  <si>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</si>
  <si>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</si>
  <si>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</si>
  <si>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</si>
  <si>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</si>
  <si>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</si>
  <si>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</si>
  <si>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</si>
  <si>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</si>
  <si>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</si>
  <si>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</si>
  <si>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</si>
  <si>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</si>
  <si>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</si>
  <si>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</si>
  <si>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</si>
  <si>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</si>
  <si>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</si>
  <si>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</si>
  <si>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</si>
  <si>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</si>
  <si>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</si>
  <si>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</si>
  <si>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</si>
  <si>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</si>
  <si>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</si>
  <si>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</si>
  <si>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</si>
  <si>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</si>
  <si>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</si>
  <si>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</si>
  <si>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</si>
  <si>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</si>
  <si>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</si>
  <si>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</si>
  <si>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</si>
  <si>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</si>
  <si>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</si>
  <si>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</si>
  <si>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</si>
  <si>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</si>
  <si>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</si>
  <si>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</si>
  <si>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</si>
  <si>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</si>
  <si>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</si>
  <si>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</si>
  <si>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</si>
  <si>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</si>
  <si>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</si>
  <si>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</si>
  <si>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</si>
  <si>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</si>
  <si>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</si>
  <si>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</si>
  <si>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</si>
  <si>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</si>
  <si>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</si>
  <si>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</si>
  <si>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</si>
  <si>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</si>
  <si>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</si>
  <si>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</si>
  <si>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</si>
  <si>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</si>
  <si>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</si>
  <si>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</si>
  <si>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</si>
  <si>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</si>
  <si>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</si>
  <si>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</si>
  <si>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</si>
  <si>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</si>
  <si>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</si>
  <si>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</si>
  <si>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</si>
  <si>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</si>
  <si>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</si>
  <si>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</si>
  <si>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</si>
  <si>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</si>
  <si>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</si>
  <si>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</si>
  <si>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</si>
  <si>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</si>
  <si>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</si>
  <si>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</si>
  <si>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</si>
  <si>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</si>
  <si>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</si>
  <si>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</si>
  <si>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</si>
  <si>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</si>
  <si>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</si>
  <si>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</si>
  <si>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</si>
  <si>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</si>
  <si>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</si>
  <si>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</si>
  <si>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</si>
  <si>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</si>
  <si>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</si>
  <si>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</si>
  <si>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</si>
  <si>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</si>
  <si>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</si>
  <si>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</si>
  <si>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</si>
  <si>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</si>
  <si>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</si>
  <si>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</si>
  <si>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</si>
  <si>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</si>
  <si>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</si>
  <si>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</si>
  <si>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</si>
  <si>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</si>
  <si>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</si>
  <si>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</si>
  <si>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</si>
  <si>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</si>
  <si>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</si>
  <si>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</si>
  <si>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</si>
  <si>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</si>
  <si>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</si>
  <si>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</si>
  <si>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</si>
  <si>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</si>
  <si>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</si>
  <si>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</si>
  <si>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</si>
  <si>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</si>
  <si>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</si>
  <si>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</si>
  <si>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</si>
  <si>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</si>
  <si>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</si>
  <si>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</si>
  <si>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</si>
  <si>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</si>
  <si>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</si>
  <si>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</si>
  <si>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</si>
  <si>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</si>
  <si>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</si>
  <si>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</si>
  <si>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</si>
  <si>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</si>
  <si>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</si>
  <si>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</si>
  <si>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</si>
  <si>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</si>
  <si>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</si>
  <si>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</si>
  <si>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</si>
  <si>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</si>
  <si>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</si>
  <si>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</si>
  <si>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</si>
  <si>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</si>
  <si>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</si>
  <si>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</si>
  <si>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</si>
  <si>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</si>
  <si>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</si>
  <si>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</si>
  <si>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</si>
  <si>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</si>
  <si>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</si>
  <si>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</si>
  <si>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</si>
  <si>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</si>
  <si>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</si>
  <si>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</si>
  <si>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</si>
  <si>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</si>
  <si>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</si>
  <si>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</si>
  <si>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</si>
  <si>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</si>
  <si>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</si>
  <si>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</si>
  <si>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</si>
  <si>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</si>
  <si>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</si>
  <si>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</si>
  <si>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</si>
  <si>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</si>
  <si>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</si>
  <si>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</si>
  <si>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</si>
  <si>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</si>
  <si>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</si>
  <si>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</si>
  <si>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</si>
  <si>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</si>
  <si>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</si>
  <si>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</si>
  <si>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</si>
  <si>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</si>
  <si>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</si>
  <si>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</si>
  <si>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</si>
  <si>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</si>
  <si>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</si>
  <si>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</si>
  <si>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</si>
  <si>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</si>
  <si>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</si>
  <si>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</si>
  <si>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</si>
  <si>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</si>
  <si>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</si>
  <si>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</si>
  <si>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</si>
  <si>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</si>
  <si>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</si>
  <si>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</si>
  <si>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</si>
  <si>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</si>
  <si>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</si>
  <si>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</si>
  <si>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</si>
  <si>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</si>
  <si>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</si>
  <si>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</si>
  <si>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</si>
  <si>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</si>
  <si>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</si>
  <si>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</si>
  <si>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</si>
  <si>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</si>
  <si>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</si>
  <si>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</si>
  <si>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</si>
  <si>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</si>
  <si>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</si>
  <si>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</si>
  <si>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</si>
  <si>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</si>
  <si>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</si>
  <si>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</si>
  <si>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</si>
  <si>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</si>
  <si>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</si>
  <si>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</si>
  <si>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</si>
  <si>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</si>
  <si>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</si>
  <si>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</si>
  <si>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</si>
  <si>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</si>
  <si>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</si>
  <si>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</si>
  <si>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</si>
  <si>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</si>
  <si>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</si>
  <si>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</si>
  <si>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</si>
  <si>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</si>
  <si>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</si>
  <si>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</si>
  <si>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</si>
  <si>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</si>
  <si>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</si>
  <si>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</si>
  <si>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</si>
  <si>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</si>
  <si>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</si>
  <si>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</si>
  <si>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</si>
  <si>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</si>
  <si>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</si>
  <si>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</si>
  <si>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</si>
  <si>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</si>
  <si>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</si>
  <si>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</si>
  <si>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</si>
  <si>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</si>
  <si>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</si>
  <si>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</si>
  <si>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</si>
  <si>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</si>
  <si>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</si>
  <si>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</si>
  <si>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</si>
  <si>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</si>
  <si>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</si>
  <si>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</si>
  <si>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</si>
  <si>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</si>
  <si>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</si>
  <si>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</si>
  <si>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</si>
  <si>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</si>
  <si>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</si>
  <si>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</si>
  <si>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</si>
  <si>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</si>
  <si>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</si>
  <si>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</si>
  <si>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</si>
  <si>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</si>
  <si>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</si>
  <si>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</si>
  <si>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</si>
  <si>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</si>
  <si>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</si>
  <si>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</si>
  <si>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</si>
  <si>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</si>
  <si>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</si>
  <si>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</si>
  <si>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</si>
  <si>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</si>
  <si>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</si>
  <si>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</si>
  <si>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</si>
  <si>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</si>
  <si>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</si>
  <si>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</si>
  <si>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</si>
  <si>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</si>
  <si>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</si>
  <si>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</si>
  <si>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</si>
  <si>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</si>
  <si>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</si>
  <si>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</si>
  <si>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</si>
  <si>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</si>
  <si>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</si>
  <si>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</si>
  <si>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</si>
  <si>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</si>
  <si>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</si>
  <si>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</si>
  <si>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</si>
  <si>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</si>
  <si>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</si>
  <si>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</si>
  <si>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</si>
  <si>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</si>
  <si>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</si>
  <si>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</si>
  <si>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</si>
  <si>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</si>
  <si>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</si>
  <si>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</si>
  <si>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</si>
  <si>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</si>
  <si>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</si>
  <si>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</si>
  <si>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</si>
  <si>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</si>
  <si>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</si>
  <si>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</si>
  <si>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</si>
  <si>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</si>
  <si>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</si>
  <si>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</si>
  <si>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</si>
  <si>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</si>
  <si>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</si>
  <si>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</si>
  <si>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</si>
  <si>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</si>
  <si>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</si>
  <si>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</si>
  <si>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</si>
  <si>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</si>
  <si>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</si>
  <si>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</si>
  <si>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</si>
  <si>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</si>
  <si>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</si>
  <si>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</si>
  <si>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</si>
  <si>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</si>
  <si>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</si>
  <si>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</si>
  <si>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</si>
  <si>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</si>
  <si>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</si>
  <si>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</si>
  <si>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</si>
  <si>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</si>
  <si>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</si>
  <si>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</si>
  <si>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</si>
  <si>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</si>
  <si>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</si>
  <si>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</si>
  <si>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</si>
  <si>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</si>
  <si>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</si>
  <si>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</si>
  <si>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</si>
  <si>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</si>
  <si>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</si>
  <si>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</si>
  <si>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</si>
  <si>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</si>
  <si>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</si>
  <si>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</si>
  <si>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</si>
  <si>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</si>
  <si>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</si>
  <si>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</si>
  <si>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</si>
  <si>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</si>
  <si>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</si>
  <si>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</si>
  <si>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</si>
  <si>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</si>
  <si>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</si>
  <si>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</si>
  <si>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</si>
  <si>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</si>
  <si>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</si>
  <si>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</si>
  <si>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</si>
  <si>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</si>
  <si>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</si>
  <si>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</si>
  <si>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</si>
  <si>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</si>
  <si>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</si>
  <si>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</si>
  <si>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</si>
  <si>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</si>
  <si>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</si>
  <si>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</si>
  <si>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</si>
  <si>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</si>
  <si>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</si>
  <si>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</si>
  <si>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</si>
  <si>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</si>
  <si>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</si>
  <si>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</si>
  <si>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</si>
  <si>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</si>
  <si>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</si>
  <si>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</si>
  <si>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</si>
  <si>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</si>
  <si>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</si>
  <si>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</si>
  <si>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</si>
  <si>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</si>
  <si>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</si>
  <si>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</si>
  <si>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</si>
  <si>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</si>
  <si>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</si>
  <si>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</si>
  <si>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</si>
  <si>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</si>
  <si>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</si>
  <si>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</si>
  <si>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</si>
  <si>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</si>
  <si>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</si>
  <si>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</si>
  <si>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</si>
  <si>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</si>
  <si>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</si>
  <si>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</si>
  <si>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</si>
  <si>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</si>
  <si>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</si>
  <si>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</si>
  <si>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</si>
  <si>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</si>
  <si>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</si>
  <si>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</si>
  <si>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</si>
  <si>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</si>
  <si>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</si>
  <si>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</si>
  <si>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</si>
  <si>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</si>
  <si>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</si>
  <si>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</si>
  <si>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</si>
  <si>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</si>
  <si>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</si>
  <si>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</si>
  <si>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</si>
  <si>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</si>
  <si>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</si>
  <si>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</si>
  <si>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</si>
  <si>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</si>
  <si>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</si>
  <si>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</si>
  <si>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</si>
  <si>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</si>
  <si>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</si>
  <si>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</si>
  <si>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</si>
  <si>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</si>
  <si>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</si>
  <si>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</si>
  <si>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</si>
  <si>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</si>
  <si>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</si>
  <si>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</si>
  <si>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</si>
  <si>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</si>
  <si>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</si>
  <si>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</si>
  <si>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</si>
  <si>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</si>
  <si>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</si>
  <si>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</si>
  <si>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</si>
  <si>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</si>
  <si>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</si>
  <si>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</si>
  <si>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</si>
  <si>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</si>
  <si>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</si>
  <si>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</si>
  <si>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</si>
  <si>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</si>
  <si>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</si>
  <si>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</si>
  <si>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</si>
  <si>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</si>
  <si>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</si>
  <si>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</si>
  <si>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</si>
  <si>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</si>
  <si>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</si>
  <si>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</si>
  <si>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</si>
  <si>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</si>
  <si>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</si>
  <si>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</si>
  <si>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</si>
  <si>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</si>
  <si>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</si>
  <si>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</si>
  <si>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</si>
  <si>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</si>
  <si>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</si>
  <si>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</si>
  <si>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</si>
  <si>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</si>
  <si>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</si>
  <si>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</si>
  <si>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</si>
  <si>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</si>
  <si>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</si>
  <si>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</si>
  <si>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</si>
  <si>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</si>
  <si>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</si>
  <si>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</si>
  <si>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</si>
  <si>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</si>
  <si>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</si>
  <si>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</si>
  <si>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</si>
  <si>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</si>
  <si>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</si>
  <si>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</si>
  <si>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</si>
  <si>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</si>
  <si>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</si>
  <si>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</si>
  <si>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</si>
  <si>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</si>
  <si>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</si>
  <si>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</si>
  <si>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</si>
  <si>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</si>
  <si>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</si>
  <si>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</si>
  <si>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</si>
  <si>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</si>
  <si>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</si>
  <si>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</si>
  <si>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</si>
  <si>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</si>
  <si>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</si>
  <si>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</si>
  <si>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</si>
  <si>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</si>
  <si>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</si>
  <si>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</si>
  <si>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</si>
  <si>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</si>
  <si>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</si>
  <si>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</si>
  <si>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</si>
  <si>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</si>
  <si>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</si>
  <si>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</si>
  <si>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</si>
  <si>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</si>
  <si>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</si>
  <si>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</si>
  <si>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</si>
  <si>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</si>
  <si>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</si>
  <si>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</si>
  <si>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</si>
  <si>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</si>
  <si>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</si>
  <si>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</si>
  <si>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</si>
  <si>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</si>
  <si>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</si>
  <si>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</si>
  <si>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</si>
  <si>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</si>
  <si>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</si>
  <si>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</si>
  <si>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</si>
  <si>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</si>
  <si>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</si>
  <si>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</si>
  <si>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</si>
  <si>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</si>
  <si>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</si>
  <si>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</si>
  <si>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</si>
  <si>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</si>
  <si>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</si>
  <si>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</si>
  <si>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</si>
  <si>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</si>
  <si>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</si>
  <si>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</si>
  <si>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</si>
  <si>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</si>
  <si>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</si>
  <si>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</si>
  <si>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</si>
  <si>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</si>
  <si>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</si>
  <si>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</si>
  <si>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</si>
  <si>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</si>
  <si>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</si>
  <si>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</si>
  <si>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</si>
  <si>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</si>
  <si>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</si>
  <si>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</si>
  <si>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</si>
  <si>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</si>
  <si>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</si>
  <si>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</si>
  <si>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</si>
  <si>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</si>
  <si>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</si>
  <si>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</si>
  <si>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</si>
  <si>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</si>
  <si>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</si>
  <si>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</si>
  <si>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</si>
  <si>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</si>
  <si>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</si>
  <si>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</si>
  <si>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</si>
  <si>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</si>
  <si>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</si>
  <si>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</si>
  <si>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</si>
  <si>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</si>
  <si>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</si>
  <si>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</si>
  <si>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</si>
  <si>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</si>
  <si>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</si>
  <si>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</si>
  <si>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</si>
  <si>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</si>
  <si>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</si>
  <si>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</si>
  <si>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</si>
  <si>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</si>
  <si>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</si>
  <si>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</si>
  <si>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</si>
  <si>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</si>
  <si>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</si>
  <si>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</si>
  <si>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</si>
  <si>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</si>
  <si>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</si>
  <si>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</si>
  <si>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</si>
  <si>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</si>
  <si>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</si>
  <si>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</si>
  <si>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</si>
  <si>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</si>
  <si>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</si>
  <si>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</si>
  <si>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</si>
  <si>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</si>
  <si>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</si>
  <si>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</si>
  <si>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</si>
  <si>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</si>
  <si>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</si>
  <si>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</si>
  <si>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</si>
  <si>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</si>
  <si>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</si>
  <si>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</si>
  <si>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</si>
  <si>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</si>
  <si>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</si>
  <si>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</si>
  <si>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</si>
  <si>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</si>
  <si>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</si>
  <si>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</si>
  <si>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</si>
  <si>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</si>
  <si>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</si>
  <si>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</si>
  <si>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</si>
  <si>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</si>
  <si>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</si>
  <si>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</si>
  <si>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</si>
  <si>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</si>
  <si>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</si>
  <si>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</si>
  <si>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</si>
  <si>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</si>
  <si>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</si>
  <si>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</si>
  <si>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</si>
  <si>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</si>
  <si>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</si>
  <si>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</si>
  <si>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</si>
  <si>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</si>
  <si>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</si>
  <si>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</si>
  <si>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</si>
  <si>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</si>
  <si>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</si>
  <si>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</si>
  <si>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</si>
  <si>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</si>
  <si>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</si>
  <si>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</si>
  <si>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</si>
  <si>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</si>
  <si>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</si>
  <si>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</si>
  <si>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</si>
  <si>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</si>
  <si>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</si>
  <si>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</si>
  <si>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</si>
  <si>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</si>
  <si>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</si>
  <si>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</si>
  <si>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</si>
  <si>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</si>
  <si>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</si>
  <si>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</si>
  <si>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</si>
  <si>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</si>
  <si>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</si>
  <si>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</si>
  <si>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</si>
  <si>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</si>
  <si>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</si>
  <si>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</si>
  <si>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</si>
  <si>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</si>
  <si>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</si>
  <si>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</si>
  <si>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</si>
  <si>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</si>
  <si>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</si>
  <si>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</si>
  <si>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</si>
  <si>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</si>
  <si>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</si>
  <si>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</si>
  <si>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</si>
  <si>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</si>
  <si>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</si>
  <si>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</si>
  <si>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</si>
  <si>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</si>
  <si>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</si>
  <si>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</si>
  <si>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</si>
  <si>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</si>
  <si>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</si>
  <si>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</si>
  <si>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</si>
  <si>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</si>
  <si>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</si>
  <si>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</si>
  <si>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</si>
  <si>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</si>
  <si>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</si>
  <si>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</si>
  <si>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</si>
  <si>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</si>
  <si>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</si>
  <si>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</si>
  <si>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</si>
  <si>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</si>
  <si>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</si>
  <si>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</si>
  <si>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</si>
  <si>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</si>
  <si>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</si>
  <si>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</si>
  <si>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</si>
  <si>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</si>
  <si>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</si>
  <si>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</si>
  <si>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</si>
  <si>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</si>
  <si>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</si>
  <si>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</si>
  <si>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</si>
  <si>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</si>
  <si>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</si>
  <si>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</si>
  <si>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</si>
  <si>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</si>
  <si>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</si>
  <si>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</si>
  <si>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</si>
  <si>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</si>
  <si>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</si>
  <si>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</si>
  <si>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</si>
  <si>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</si>
  <si>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</si>
  <si>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</si>
  <si>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</si>
  <si>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</si>
  <si>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</si>
  <si>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</si>
  <si>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</si>
  <si>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</si>
  <si>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</si>
  <si>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</si>
  <si>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</si>
  <si>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</si>
  <si>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</si>
  <si>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</si>
  <si>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</si>
  <si>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</si>
  <si>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</si>
  <si>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</si>
  <si>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</si>
  <si>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</si>
  <si>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</si>
  <si>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</si>
  <si>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</si>
  <si>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</si>
  <si>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</si>
  <si>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</si>
  <si>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</si>
  <si>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</si>
  <si>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</si>
  <si>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</si>
  <si>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</si>
  <si>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</si>
  <si>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</si>
  <si>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</si>
  <si>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</si>
  <si>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</si>
  <si>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</si>
  <si>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</si>
  <si>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</si>
  <si>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</si>
  <si>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</si>
  <si>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</si>
  <si>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</si>
  <si>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</si>
  <si>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</si>
  <si>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</si>
  <si>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</si>
  <si>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</si>
  <si>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</si>
  <si>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</si>
  <si>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</si>
  <si>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</si>
  <si>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</si>
  <si>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</si>
  <si>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</si>
  <si>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</si>
  <si>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</si>
  <si>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</si>
  <si>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</si>
  <si>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</si>
  <si>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</si>
  <si>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</si>
  <si>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</si>
  <si>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</si>
  <si>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</si>
  <si>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</si>
  <si>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</si>
  <si>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</si>
  <si>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</si>
  <si>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</si>
  <si>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</si>
  <si>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</si>
  <si>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</si>
  <si>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</si>
  <si>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</si>
  <si>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</si>
  <si>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</si>
  <si>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</si>
  <si>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</si>
  <si>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</si>
  <si>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</si>
  <si>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</si>
  <si>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</si>
  <si>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</si>
  <si>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</si>
  <si>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</si>
  <si>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</si>
  <si>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</si>
  <si>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</si>
  <si>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</si>
  <si>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</si>
  <si>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</si>
  <si>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</si>
  <si>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</si>
  <si>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</si>
  <si>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</si>
  <si>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</si>
  <si>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</si>
  <si>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</si>
  <si>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</si>
  <si>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</si>
  <si>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</si>
  <si>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</si>
  <si>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</si>
  <si>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</si>
  <si>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</si>
  <si>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</si>
  <si>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</si>
  <si>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</si>
  <si>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</si>
  <si>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</si>
  <si>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</si>
  <si>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</si>
  <si>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</si>
  <si>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</si>
  <si>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</si>
  <si>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</si>
  <si>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</si>
  <si>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</si>
  <si>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</si>
  <si>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</si>
  <si>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</si>
  <si>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</si>
  <si>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</si>
  <si>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</si>
  <si>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</si>
  <si>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</si>
  <si>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</si>
  <si>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</si>
  <si>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</si>
  <si>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</si>
  <si>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</si>
  <si>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</si>
  <si>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</si>
  <si>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</si>
  <si>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</si>
  <si>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</si>
  <si>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</si>
  <si>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</si>
  <si>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</si>
  <si>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</si>
  <si>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</si>
  <si>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</si>
  <si>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</si>
  <si>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</si>
  <si>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</si>
  <si>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</si>
  <si>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</si>
  <si>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</si>
  <si>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</si>
  <si>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</si>
  <si>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</si>
  <si>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</si>
  <si>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</si>
  <si>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</si>
  <si>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</si>
  <si>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</si>
  <si>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</si>
  <si>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</si>
  <si>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</si>
  <si>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</si>
  <si>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</si>
  <si>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</si>
  <si>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</si>
  <si>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</si>
  <si>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</si>
  <si>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</si>
  <si>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</si>
  <si>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</si>
  <si>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</si>
  <si>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</si>
  <si>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</si>
  <si>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</si>
  <si>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</si>
  <si>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</si>
  <si>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</si>
  <si>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</si>
  <si>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</si>
  <si>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</si>
  <si>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</si>
  <si>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</si>
  <si>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</si>
  <si>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</si>
  <si>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</si>
  <si>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</si>
  <si>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</si>
  <si>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</si>
  <si>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</si>
  <si>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</si>
  <si>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</si>
  <si>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</si>
  <si>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</si>
  <si>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</si>
  <si>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</si>
  <si>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</si>
  <si>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</si>
  <si>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</si>
  <si>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</si>
  <si>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</si>
  <si>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</si>
  <si>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</si>
  <si>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</si>
  <si>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</si>
  <si>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</si>
  <si>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</si>
  <si>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</si>
  <si>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</si>
  <si>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</si>
  <si>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</si>
  <si>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</si>
  <si>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</si>
  <si>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</si>
  <si>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</si>
  <si>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</si>
  <si>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</si>
  <si>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</si>
  <si>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</si>
  <si>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</si>
  <si>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</si>
  <si>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</si>
  <si>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</si>
  <si>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</si>
  <si>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</si>
  <si>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</si>
  <si>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</si>
  <si>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</si>
  <si>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</si>
  <si>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</si>
  <si>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</si>
  <si>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</si>
  <si>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</si>
  <si>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</si>
  <si>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</si>
  <si>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</si>
  <si>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</si>
  <si>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</si>
  <si>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</si>
  <si>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</si>
  <si>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</si>
  <si>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</si>
  <si>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</si>
  <si>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</si>
  <si>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</si>
  <si>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</si>
  <si>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</si>
  <si>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</si>
  <si>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</si>
  <si>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</si>
  <si>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</si>
  <si>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</si>
  <si>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</si>
  <si>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</si>
  <si>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</si>
  <si>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</si>
  <si>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</si>
  <si>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</si>
  <si>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</si>
  <si>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</si>
  <si>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</si>
  <si>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</si>
  <si>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</si>
  <si>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</si>
  <si>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</si>
  <si>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</si>
  <si>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</si>
  <si>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</si>
  <si>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</si>
  <si>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</si>
  <si>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</si>
  <si>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</si>
  <si>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</si>
  <si>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</si>
  <si>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</si>
  <si>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</si>
  <si>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</si>
  <si>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</si>
  <si>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</si>
  <si>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</si>
  <si>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</si>
  <si>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</si>
  <si>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</si>
  <si>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</si>
  <si>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</si>
  <si>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</si>
  <si>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</si>
  <si>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</si>
  <si>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</si>
  <si>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</si>
  <si>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</si>
  <si>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</si>
  <si>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</si>
  <si>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</si>
  <si>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</si>
  <si>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</si>
  <si>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</si>
  <si>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</si>
  <si>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</si>
  <si>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</si>
  <si>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</si>
  <si>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</si>
  <si>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</si>
  <si>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</si>
  <si>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</si>
  <si>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</si>
  <si>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</si>
  <si>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</si>
  <si>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</si>
  <si>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</si>
  <si>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</si>
  <si>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</si>
  <si>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</si>
  <si>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</si>
  <si>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</si>
  <si>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</si>
  <si>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</si>
  <si>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</si>
  <si>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</si>
  <si>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</si>
  <si>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</si>
  <si>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</si>
  <si>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</si>
  <si>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</si>
  <si>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</si>
  <si>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</si>
  <si>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</si>
  <si>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</si>
  <si>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</si>
  <si>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</si>
  <si>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</si>
  <si>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</si>
  <si>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</si>
  <si>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</si>
  <si>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</si>
  <si>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</si>
  <si>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</si>
  <si>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</si>
  <si>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</si>
  <si>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</si>
  <si>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</si>
  <si>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</si>
  <si>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</si>
  <si>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</si>
  <si>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</si>
  <si>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</si>
  <si>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</si>
  <si>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</si>
  <si>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</si>
  <si>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</si>
  <si>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</si>
  <si>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</si>
  <si>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</si>
  <si>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</si>
  <si>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</si>
  <si>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</si>
  <si>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</si>
  <si>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</si>
  <si>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</si>
  <si>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</si>
  <si>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</si>
  <si>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</si>
  <si>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</si>
  <si>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</si>
  <si>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</si>
  <si>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</si>
  <si>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</si>
  <si>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</si>
  <si>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</si>
  <si>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</si>
  <si>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</si>
  <si>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</si>
  <si>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</si>
  <si>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</si>
  <si>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</si>
  <si>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</si>
  <si>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</si>
  <si>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</si>
  <si>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</si>
  <si>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</si>
  <si>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</si>
  <si>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</si>
  <si>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</si>
  <si>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</si>
  <si>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</si>
  <si>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</si>
  <si>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</si>
  <si>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</si>
  <si>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</si>
  <si>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</si>
  <si>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</si>
  <si>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</si>
  <si>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</si>
  <si>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</si>
  <si>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</si>
  <si>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</si>
  <si>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</si>
  <si>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</si>
  <si>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</si>
  <si>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</si>
  <si>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</si>
  <si>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</si>
  <si>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</si>
  <si>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</si>
  <si>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</si>
  <si>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</si>
  <si>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</si>
  <si>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</si>
  <si>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</si>
  <si>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</si>
  <si>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</si>
  <si>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</si>
  <si>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</si>
  <si>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</si>
  <si>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</si>
  <si>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</si>
  <si>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</si>
  <si>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</si>
  <si>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</si>
  <si>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</si>
  <si>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</si>
  <si>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</si>
  <si>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</si>
  <si>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</si>
  <si>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</si>
  <si>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</si>
  <si>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</si>
  <si>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</si>
  <si>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</si>
  <si>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</si>
  <si>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</si>
  <si>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</si>
  <si>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</si>
  <si>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</si>
  <si>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</si>
  <si>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</si>
  <si>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</si>
  <si>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</si>
  <si>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</si>
  <si>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</si>
  <si>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</si>
  <si>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</si>
  <si>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</si>
  <si>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</si>
  <si>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</si>
  <si>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</si>
  <si>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</si>
  <si>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</si>
  <si>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</si>
  <si>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</si>
  <si>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</si>
  <si>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</si>
  <si>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</si>
  <si>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</si>
  <si>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</si>
  <si>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</si>
  <si>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</si>
  <si>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</si>
  <si>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</si>
  <si>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</si>
  <si>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</si>
  <si>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</si>
  <si>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</si>
  <si>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</si>
  <si>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</si>
  <si>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</si>
  <si>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</si>
  <si>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</si>
  <si>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</si>
  <si>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</si>
  <si>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</si>
  <si>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</si>
  <si>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</si>
  <si>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</si>
  <si>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</si>
  <si>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</si>
  <si>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</si>
  <si>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</si>
  <si>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</si>
  <si>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</si>
  <si>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</si>
  <si>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</si>
  <si>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</si>
  <si>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</si>
  <si>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</si>
  <si>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</si>
  <si>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</si>
  <si>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</si>
  <si>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</si>
  <si>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</si>
  <si>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</si>
  <si>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</si>
  <si>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</si>
  <si>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</si>
  <si>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</si>
  <si>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</si>
  <si>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</si>
  <si>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</si>
  <si>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</si>
  <si>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</si>
  <si>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</si>
  <si>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</si>
  <si>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</si>
  <si>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</si>
  <si>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</si>
  <si>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</si>
  <si>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</si>
  <si>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</si>
  <si>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</si>
  <si>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</si>
  <si>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</si>
  <si>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</si>
  <si>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</si>
  <si>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</si>
  <si>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</si>
  <si>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</si>
  <si>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</si>
  <si>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</si>
  <si>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</si>
  <si>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</si>
  <si>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</si>
  <si>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</si>
  <si>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</si>
  <si>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</si>
  <si>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</si>
  <si>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</si>
  <si>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</si>
  <si>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</si>
  <si>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</si>
  <si>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</si>
  <si>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</si>
  <si>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</si>
  <si>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</si>
  <si>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</si>
  <si>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</si>
  <si>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</si>
  <si>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</si>
  <si>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</si>
  <si>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</si>
  <si>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</si>
  <si>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</si>
  <si>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</si>
  <si>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</si>
  <si>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</si>
  <si>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</si>
  <si>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</si>
  <si>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</si>
  <si>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</si>
  <si>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</si>
  <si>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</si>
  <si>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</si>
  <si>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</si>
  <si>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</si>
  <si>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</si>
  <si>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</si>
  <si>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</si>
  <si>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</si>
  <si>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</si>
  <si>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</si>
  <si>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</si>
  <si>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</si>
  <si>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</si>
  <si>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</si>
  <si>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</si>
  <si>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</si>
  <si>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</si>
  <si>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</si>
  <si>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</si>
  <si>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</si>
  <si>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</si>
  <si>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</si>
  <si>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</si>
  <si>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</si>
  <si>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</si>
  <si>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</si>
  <si>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</si>
  <si>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</si>
  <si>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</si>
  <si>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</si>
  <si>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</si>
  <si>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</si>
  <si>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</si>
  <si>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</si>
  <si>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</si>
  <si>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</si>
  <si>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</si>
  <si>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</si>
  <si>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</si>
  <si>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</si>
  <si>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</si>
  <si>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</si>
  <si>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</si>
  <si>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</si>
  <si>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</si>
  <si>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</si>
  <si>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</si>
  <si>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</si>
  <si>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</si>
  <si>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</si>
  <si>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</si>
  <si>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</si>
  <si>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</si>
  <si>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</si>
  <si>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</si>
  <si>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</si>
  <si>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</si>
  <si>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</si>
  <si>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</si>
  <si>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</si>
  <si>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</si>
  <si>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</si>
  <si>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</si>
  <si>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</si>
  <si>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</si>
  <si>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</si>
  <si>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</si>
  <si>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</si>
  <si>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</si>
  <si>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</si>
  <si>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</si>
  <si>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</si>
  <si>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</si>
  <si>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</si>
  <si>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</si>
  <si>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</si>
  <si>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</si>
  <si>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</si>
  <si>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</si>
  <si>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</si>
  <si>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</si>
  <si>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</si>
  <si>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</si>
  <si>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</si>
  <si>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</si>
  <si>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</si>
  <si>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</si>
  <si>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</si>
  <si>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</si>
  <si>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</si>
  <si>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</si>
  <si>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</si>
  <si>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</si>
  <si>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</si>
  <si>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</si>
  <si>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</si>
  <si>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</si>
  <si>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</si>
  <si>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</si>
  <si>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</si>
  <si>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</si>
  <si>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</si>
  <si>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</si>
  <si>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</si>
  <si>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</si>
  <si>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</si>
  <si>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</si>
  <si>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</si>
  <si>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</si>
  <si>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</si>
  <si>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</si>
  <si>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</si>
  <si>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</si>
  <si>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</si>
  <si>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</si>
  <si>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</si>
  <si>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</si>
  <si>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</si>
  <si>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</si>
  <si>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</si>
  <si>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</si>
  <si>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</si>
  <si>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</si>
  <si>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</si>
  <si>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</si>
  <si>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</si>
  <si>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</si>
  <si>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</si>
  <si>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</si>
  <si>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</si>
  <si>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</si>
  <si>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</si>
  <si>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</si>
  <si>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</si>
  <si>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</si>
  <si>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</si>
  <si>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</si>
  <si>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</si>
  <si>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</si>
  <si>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</si>
  <si>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</si>
  <si>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</si>
  <si>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</si>
  <si>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</si>
  <si>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</si>
  <si>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</si>
  <si>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</si>
  <si>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</si>
  <si>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</si>
  <si>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</si>
  <si>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</si>
  <si>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</si>
  <si>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</si>
  <si>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</si>
  <si>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</si>
  <si>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</si>
  <si>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</si>
  <si>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</si>
  <si>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</si>
  <si>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</si>
  <si>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</si>
  <si>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</si>
  <si>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</si>
  <si>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</si>
  <si>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</si>
  <si>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</si>
  <si>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</si>
  <si>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</si>
  <si>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</si>
  <si>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</si>
  <si>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</si>
  <si>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</si>
  <si>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</si>
  <si>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</si>
  <si>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</si>
  <si>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</si>
  <si>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</si>
  <si>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</si>
  <si>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</si>
  <si>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</si>
  <si>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</si>
  <si>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</si>
  <si>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</si>
  <si>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</si>
  <si>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</si>
  <si>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</si>
  <si>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</si>
  <si>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</si>
  <si>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</si>
  <si>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</si>
  <si>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</si>
  <si>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</si>
  <si>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</si>
  <si>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</si>
  <si>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</si>
  <si>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</si>
  <si>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</si>
  <si>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</si>
  <si>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</si>
  <si>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</si>
  <si>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</si>
  <si>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</si>
  <si>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</si>
  <si>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</si>
  <si>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</si>
  <si>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</si>
  <si>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</si>
  <si>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</si>
  <si>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</si>
  <si>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</si>
  <si>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</si>
  <si>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</si>
  <si>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</si>
  <si>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</si>
  <si>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</si>
  <si>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</si>
  <si>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</si>
  <si>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</si>
  <si>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</si>
  <si>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</si>
  <si>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</si>
  <si>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</si>
  <si>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</si>
  <si>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</si>
  <si>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</si>
  <si>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</si>
  <si>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</si>
  <si>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</si>
  <si>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</si>
  <si>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</si>
  <si>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</si>
  <si>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</si>
  <si>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</si>
  <si>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</si>
  <si>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</si>
  <si>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</si>
  <si>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</si>
  <si>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</si>
  <si>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</si>
  <si>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</si>
  <si>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</si>
  <si>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</si>
  <si>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</si>
  <si>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</si>
  <si>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</si>
  <si>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</si>
  <si>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</si>
  <si>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</si>
  <si>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</si>
  <si>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</si>
  <si>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</si>
  <si>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</si>
  <si>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</si>
  <si>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</si>
  <si>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</si>
  <si>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</si>
  <si>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</si>
  <si>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</si>
  <si>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</si>
  <si>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</si>
  <si>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</si>
  <si>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</si>
  <si>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</si>
  <si>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</si>
  <si>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</si>
  <si>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</si>
  <si>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</si>
  <si>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</si>
  <si>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</si>
  <si>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</si>
  <si>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</si>
  <si>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</si>
  <si>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</si>
  <si>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</si>
  <si>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</si>
  <si>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</si>
  <si>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</si>
  <si>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</si>
  <si>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</si>
  <si>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</si>
  <si>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</si>
  <si>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</si>
  <si>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</si>
  <si>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</si>
  <si>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</si>
  <si>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</si>
  <si>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</si>
  <si>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</si>
  <si>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</si>
  <si>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</si>
  <si>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</si>
  <si>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</si>
  <si>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</si>
  <si>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</si>
  <si>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</si>
  <si>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</si>
  <si>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</si>
  <si>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</si>
  <si>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</si>
  <si>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</si>
  <si>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</si>
  <si>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</si>
  <si>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</si>
  <si>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</si>
  <si>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</si>
  <si>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</si>
  <si>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</si>
  <si>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</si>
  <si>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</si>
  <si>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</si>
  <si>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</si>
  <si>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</si>
  <si>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</si>
  <si>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</si>
  <si>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</si>
  <si>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</si>
  <si>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</si>
  <si>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</si>
  <si>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</si>
  <si>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</si>
  <si>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</si>
  <si>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</si>
  <si>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</si>
  <si>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</si>
  <si>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</si>
  <si>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</si>
  <si>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</si>
  <si>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</si>
  <si>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</si>
  <si>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</si>
  <si>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</si>
  <si>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</si>
  <si>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</si>
  <si>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</si>
  <si>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</si>
  <si>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</si>
  <si>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</si>
  <si>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</si>
  <si>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</si>
  <si>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</si>
  <si>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</si>
  <si>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</si>
  <si>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</si>
  <si>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</si>
  <si>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</si>
  <si>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</si>
  <si>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</si>
  <si>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</si>
  <si>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</si>
  <si>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</si>
  <si>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</si>
  <si>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</si>
  <si>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</si>
  <si>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</si>
  <si>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</si>
  <si>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</si>
  <si>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</si>
  <si>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</si>
  <si>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</si>
  <si>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</si>
  <si>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</si>
  <si>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</si>
  <si>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</si>
  <si>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</si>
  <si>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</si>
  <si>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</si>
  <si>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</si>
  <si>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</si>
  <si>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</si>
  <si>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</si>
  <si>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</si>
  <si>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</si>
  <si>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</si>
  <si>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</si>
  <si>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</si>
  <si>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</si>
  <si>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</si>
  <si>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</si>
  <si>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</si>
  <si>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</si>
  <si>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</si>
  <si>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</si>
  <si>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</si>
  <si>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</si>
  <si>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</si>
  <si>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</si>
  <si>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</si>
  <si>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</si>
  <si>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</si>
  <si>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</si>
  <si>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</si>
  <si>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</si>
  <si>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</si>
  <si>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</si>
  <si>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</si>
  <si>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</si>
  <si>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</si>
  <si>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</si>
  <si>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</si>
  <si>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</si>
  <si>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</si>
  <si>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</si>
  <si>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</si>
  <si>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</si>
  <si>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</si>
  <si>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</si>
  <si>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</si>
  <si>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</si>
  <si>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</si>
  <si>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</si>
  <si>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</si>
  <si>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</si>
  <si>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</si>
  <si>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</si>
  <si>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</si>
  <si>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</si>
  <si>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</si>
  <si>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</si>
  <si>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</si>
  <si>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</si>
  <si>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</si>
  <si>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</si>
  <si>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</si>
  <si>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</si>
  <si>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</si>
  <si>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</si>
  <si>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</si>
  <si>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</si>
  <si>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</si>
  <si>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</si>
  <si>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</si>
  <si>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</si>
  <si>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</si>
  <si>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</si>
  <si>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</si>
  <si>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</si>
  <si>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</si>
  <si>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</si>
  <si>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</si>
  <si>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</si>
  <si>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</si>
  <si>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</si>
  <si>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</si>
  <si>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</si>
  <si>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</si>
  <si>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</si>
  <si>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</si>
  <si>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</si>
  <si>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</si>
  <si>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</si>
  <si>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</si>
  <si>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</si>
  <si>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</si>
  <si>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</si>
  <si>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</si>
  <si>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</si>
  <si>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</si>
  <si>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</si>
  <si>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</si>
  <si>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</si>
  <si>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</si>
  <si>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</si>
  <si>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</si>
  <si>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</si>
  <si>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</si>
  <si>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</si>
  <si>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</si>
  <si>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</si>
  <si>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</si>
  <si>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</si>
  <si>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</si>
  <si>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</si>
  <si>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</si>
  <si>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</si>
  <si>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</si>
  <si>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</si>
  <si>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</si>
  <si>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</si>
  <si>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</si>
  <si>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</si>
  <si>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</si>
  <si>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</si>
  <si>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</si>
  <si>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</si>
  <si>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</si>
  <si>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</si>
  <si>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</si>
  <si>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</si>
  <si>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</si>
  <si>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</si>
  <si>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</si>
  <si>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</si>
  <si>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</si>
  <si>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</si>
  <si>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</si>
  <si>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</si>
  <si>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</si>
  <si>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</si>
  <si>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</si>
  <si>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</si>
  <si>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</si>
  <si>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</si>
  <si>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</si>
  <si>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</si>
  <si>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</si>
  <si>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</si>
  <si>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</si>
  <si>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</si>
  <si>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</si>
  <si>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</si>
  <si>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</si>
  <si>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</si>
  <si>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</si>
  <si>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</si>
  <si>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</si>
  <si>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</si>
  <si>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</si>
  <si>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</si>
  <si>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</si>
  <si>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</si>
  <si>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</si>
  <si>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</si>
  <si>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</si>
  <si>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</si>
  <si>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</si>
  <si>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</si>
  <si>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</si>
  <si>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</si>
  <si>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</si>
  <si>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</si>
  <si>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</si>
  <si>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</si>
  <si>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</si>
  <si>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</si>
  <si>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</si>
  <si>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</si>
  <si>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</si>
  <si>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</si>
  <si>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</si>
  <si>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</si>
  <si>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</si>
  <si>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</si>
  <si>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</si>
  <si>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</si>
  <si>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</si>
  <si>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</si>
  <si>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</si>
  <si>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</si>
  <si>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</si>
  <si>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</si>
  <si>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</si>
  <si>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</si>
  <si>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</si>
  <si>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</si>
  <si>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</si>
  <si>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</si>
  <si>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</si>
  <si>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</si>
  <si>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</si>
  <si>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</si>
  <si>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</si>
  <si>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</si>
  <si>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</si>
  <si>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</si>
  <si>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</si>
  <si>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</si>
  <si>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</si>
  <si>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</si>
  <si>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</si>
  <si>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</si>
  <si>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</si>
  <si>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</si>
  <si>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</si>
  <si>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</si>
  <si>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</si>
  <si>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</si>
  <si>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</si>
  <si>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</si>
  <si>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</si>
  <si>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</si>
  <si>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</si>
  <si>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</si>
  <si>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</si>
  <si>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</si>
  <si>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</si>
  <si>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</si>
  <si>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</si>
  <si>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</si>
  <si>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</si>
  <si>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</si>
  <si>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</si>
  <si>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</si>
  <si>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</si>
  <si>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</si>
  <si>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</si>
  <si>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</si>
  <si>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</si>
  <si>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</si>
  <si>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</si>
  <si>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</si>
  <si>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</si>
  <si>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</si>
  <si>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</si>
  <si>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</si>
  <si>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</si>
  <si>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</si>
  <si>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</si>
  <si>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</si>
  <si>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</si>
  <si>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</si>
  <si>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</si>
  <si>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</si>
  <si>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</si>
  <si>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</si>
  <si>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</si>
  <si>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</si>
  <si>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</si>
  <si>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</si>
  <si>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</si>
  <si>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</si>
  <si>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</si>
  <si>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</si>
  <si>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</si>
  <si>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</si>
  <si>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</si>
  <si>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</si>
  <si>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</si>
  <si>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</si>
  <si>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</si>
  <si>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</si>
  <si>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</si>
  <si>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</si>
  <si>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</si>
  <si>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</si>
  <si>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</si>
  <si>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</si>
  <si>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</si>
  <si>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</si>
  <si>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</si>
  <si>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</si>
  <si>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</si>
  <si>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</si>
  <si>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</si>
  <si>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</si>
  <si>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</si>
  <si>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</si>
  <si>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</si>
  <si>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</si>
  <si>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</si>
  <si>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</si>
  <si>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</si>
  <si>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</si>
  <si>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</si>
  <si>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</si>
  <si>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</si>
  <si>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</si>
  <si>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</si>
  <si>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</si>
  <si>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</si>
  <si>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</si>
  <si>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</si>
  <si>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</si>
  <si>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</si>
  <si>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</si>
  <si>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</si>
  <si>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</si>
  <si>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</si>
  <si>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</si>
  <si>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</si>
  <si>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</si>
  <si>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</si>
  <si>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</si>
  <si>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</si>
  <si>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</si>
  <si>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</si>
  <si>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</si>
  <si>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</si>
  <si>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</si>
  <si>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</si>
  <si>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</si>
  <si>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</si>
  <si>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</si>
  <si>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</si>
  <si>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</si>
  <si>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</si>
  <si>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</si>
  <si>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</si>
  <si>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</si>
  <si>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</si>
  <si>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</si>
  <si>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</si>
  <si>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</si>
  <si>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</si>
  <si>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</si>
  <si>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</si>
  <si>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</si>
  <si>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</si>
  <si>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</si>
  <si>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</si>
  <si>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</si>
  <si>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</si>
  <si>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</si>
  <si>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</si>
  <si>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</si>
  <si>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</si>
  <si>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</si>
  <si>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</si>
  <si>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</si>
  <si>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</si>
  <si>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</si>
  <si>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</si>
  <si>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</si>
  <si>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</si>
  <si>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</si>
  <si>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</si>
  <si>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</si>
  <si>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</si>
  <si>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</si>
  <si>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</si>
  <si>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</si>
  <si>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</si>
  <si>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</si>
  <si>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</si>
  <si>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</si>
  <si>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</si>
  <si>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</si>
  <si>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</si>
  <si>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</si>
  <si>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</si>
  <si>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</si>
  <si>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</si>
  <si>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</si>
  <si>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</si>
  <si>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</si>
  <si>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</si>
  <si>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</si>
  <si>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</si>
  <si>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</si>
  <si>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</si>
  <si>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</si>
  <si>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</si>
  <si>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</si>
  <si>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</si>
  <si>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</si>
  <si>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</si>
  <si>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</si>
  <si>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</si>
  <si>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</si>
  <si>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</si>
  <si>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</si>
  <si>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</si>
  <si>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</si>
  <si>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</si>
  <si>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</si>
  <si>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</si>
  <si>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</si>
  <si>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</si>
  <si>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</si>
  <si>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</si>
  <si>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</si>
  <si>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</si>
  <si>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</si>
  <si>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</si>
  <si>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</si>
  <si>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</si>
  <si>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</si>
  <si>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</si>
  <si>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</si>
  <si>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</si>
  <si>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</si>
  <si>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</si>
  <si>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</si>
  <si>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</si>
  <si>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</si>
  <si>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</si>
  <si>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</si>
  <si>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</si>
  <si>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</si>
  <si>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</si>
  <si>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</si>
  <si>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</si>
  <si>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</si>
  <si>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</si>
  <si>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</si>
  <si>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</si>
  <si>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</si>
  <si>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</si>
  <si>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</si>
  <si>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</si>
  <si>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</si>
  <si>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</si>
  <si>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</si>
  <si>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</si>
  <si>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</si>
  <si>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</si>
  <si>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</si>
  <si>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</si>
  <si>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</si>
  <si>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</si>
  <si>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</si>
  <si>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</si>
  <si>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</si>
  <si>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</si>
  <si>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</si>
  <si>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</si>
  <si>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</si>
  <si>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</si>
  <si>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</si>
  <si>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</si>
  <si>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</si>
  <si>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</si>
  <si>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</si>
  <si>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</si>
  <si>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</si>
  <si>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</si>
  <si>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</si>
  <si>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</si>
  <si>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</si>
  <si>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</si>
  <si>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</si>
  <si>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</si>
  <si>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</si>
  <si>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</si>
  <si>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</si>
  <si>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</si>
  <si>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</si>
  <si>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</si>
  <si>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</si>
  <si>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</si>
  <si>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</si>
  <si>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</si>
  <si>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</si>
  <si>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</si>
  <si>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</si>
  <si>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</si>
  <si>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</si>
  <si>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</si>
  <si>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</si>
  <si>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</si>
  <si>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</si>
  <si>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</si>
  <si>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</si>
  <si>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</si>
  <si>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</si>
  <si>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</si>
  <si>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</si>
  <si>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</si>
  <si>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</si>
  <si>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</si>
  <si>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</si>
  <si>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</si>
  <si>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</si>
  <si>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</si>
  <si>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</si>
  <si>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</si>
  <si>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</si>
  <si>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</si>
  <si>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</si>
  <si>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</si>
  <si>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</si>
  <si>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</si>
  <si>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</si>
  <si>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</si>
  <si>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</si>
  <si>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</si>
  <si>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</si>
  <si>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</si>
  <si>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</si>
  <si>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</si>
  <si>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</si>
  <si>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</si>
  <si>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</si>
  <si>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</si>
  <si>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</si>
  <si>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</si>
  <si>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</si>
  <si>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</si>
  <si>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</si>
  <si>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</si>
  <si>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</si>
  <si>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</si>
  <si>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</si>
  <si>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</si>
  <si>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</si>
  <si>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</si>
  <si>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</si>
  <si>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</si>
  <si>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</si>
  <si>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</si>
  <si>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</si>
  <si>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</si>
  <si>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</si>
  <si>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</si>
  <si>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</si>
  <si>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</si>
  <si>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</si>
  <si>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</si>
  <si>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</si>
  <si>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</si>
  <si>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</si>
  <si>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</si>
  <si>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</si>
  <si>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</si>
  <si>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</si>
  <si>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</si>
  <si>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</si>
  <si>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</si>
  <si>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</si>
  <si>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</si>
  <si>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</si>
  <si>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</si>
  <si>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</si>
  <si>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</si>
  <si>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</si>
  <si>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</si>
  <si>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</si>
  <si>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</si>
  <si>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</si>
  <si>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</si>
  <si>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</si>
  <si>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</si>
  <si>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</si>
  <si>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</si>
  <si>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</si>
  <si>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</si>
  <si>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</si>
  <si>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</si>
  <si>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</si>
  <si>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</si>
  <si>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</si>
  <si>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</si>
  <si>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</si>
  <si>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</si>
  <si>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</si>
  <si>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</si>
  <si>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</si>
  <si>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</si>
  <si>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</si>
  <si>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</si>
  <si>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</si>
  <si>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</si>
  <si>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</si>
  <si>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</si>
  <si>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</si>
  <si>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</si>
  <si>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</si>
  <si>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</si>
  <si>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</si>
  <si>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</si>
  <si>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</si>
  <si>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</si>
  <si>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</si>
  <si>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</si>
  <si>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</si>
  <si>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</si>
  <si>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</si>
  <si>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</si>
  <si>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</si>
  <si>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</si>
  <si>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</si>
  <si>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</si>
  <si>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</si>
  <si>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</si>
  <si>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</si>
  <si>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</si>
  <si>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</si>
  <si>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</si>
  <si>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</si>
  <si>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</si>
  <si>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</si>
  <si>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</si>
  <si>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</si>
  <si>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</si>
  <si>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</si>
  <si>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</si>
  <si>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</si>
  <si>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</si>
  <si>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</si>
  <si>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</si>
  <si>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</si>
  <si>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</si>
  <si>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</si>
  <si>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</si>
  <si>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</si>
  <si>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</si>
  <si>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</si>
  <si>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</si>
  <si>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</si>
  <si>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</si>
  <si>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</si>
  <si>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</si>
  <si>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</si>
  <si>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</si>
  <si>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</si>
  <si>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</si>
  <si>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</si>
  <si>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</si>
  <si>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</si>
  <si>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</si>
  <si>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</si>
  <si>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</si>
  <si>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</si>
  <si>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</si>
  <si>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</si>
  <si>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</si>
  <si>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</si>
  <si>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</si>
  <si>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</si>
  <si>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</si>
  <si>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</si>
  <si>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</si>
  <si>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</si>
  <si>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</si>
  <si>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</si>
  <si>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</si>
  <si>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</si>
  <si>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</si>
  <si>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</si>
  <si>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</si>
  <si>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</si>
  <si>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</si>
  <si>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</si>
  <si>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</si>
  <si>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</si>
  <si>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</si>
  <si>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</si>
  <si>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</si>
  <si>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</si>
  <si>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</si>
  <si>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</si>
  <si>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</si>
  <si>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</si>
  <si>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</si>
  <si>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</si>
  <si>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</si>
  <si>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</si>
  <si>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</si>
  <si>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</si>
  <si>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</si>
  <si>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</si>
  <si>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</si>
  <si>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</si>
  <si>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</si>
  <si>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</si>
  <si>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</si>
  <si>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</si>
  <si>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</si>
  <si>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</si>
  <si>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</si>
  <si>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</si>
  <si>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</si>
  <si>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</si>
  <si>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</si>
  <si>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</si>
  <si>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</si>
  <si>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</si>
  <si>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</si>
  <si>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</si>
  <si>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</si>
  <si>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</si>
  <si>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</si>
  <si>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</si>
  <si>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</si>
  <si>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</si>
  <si>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</si>
  <si>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</si>
  <si>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</si>
  <si>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</si>
  <si>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</si>
  <si>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</si>
  <si>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</si>
  <si>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</si>
  <si>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</si>
  <si>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</si>
  <si>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</si>
  <si>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</si>
  <si>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</si>
  <si>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</si>
  <si>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</si>
  <si>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</si>
  <si>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</si>
  <si>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</si>
  <si>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</si>
  <si>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</si>
  <si>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</si>
  <si>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</si>
  <si>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</si>
  <si>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</si>
  <si>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</si>
  <si>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</si>
  <si>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</si>
  <si>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</si>
  <si>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</si>
  <si>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</si>
  <si>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</si>
  <si>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</si>
  <si>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</si>
  <si>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</si>
  <si>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</si>
  <si>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</si>
  <si>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</si>
  <si>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</si>
  <si>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</si>
  <si>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</si>
  <si>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</si>
  <si>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</si>
  <si>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</si>
  <si>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</si>
  <si>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</si>
  <si>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</si>
  <si>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</si>
  <si>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</si>
  <si>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</si>
  <si>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</si>
  <si>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</si>
  <si>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</si>
  <si>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</si>
  <si>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</si>
  <si>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</si>
  <si>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</si>
  <si>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</si>
  <si>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</si>
  <si>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</si>
  <si>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</si>
  <si>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</si>
  <si>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</si>
  <si>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</si>
  <si>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</si>
  <si>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</si>
  <si>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</si>
  <si>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</si>
  <si>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</si>
  <si>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</si>
  <si>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</si>
  <si>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</si>
  <si>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</si>
  <si>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</si>
  <si>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</si>
  <si>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</si>
  <si>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</si>
  <si>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</si>
  <si>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</si>
  <si>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</si>
  <si>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</si>
  <si>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</si>
  <si>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</si>
  <si>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</si>
  <si>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</si>
  <si>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</si>
  <si>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</si>
  <si>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</si>
  <si>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</si>
  <si>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</si>
  <si>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</si>
  <si>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</si>
  <si>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</si>
  <si>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</si>
  <si>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</si>
  <si>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</si>
  <si>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</si>
  <si>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</si>
  <si>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</si>
  <si>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</si>
  <si>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</si>
  <si>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</si>
  <si>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</si>
  <si>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</si>
  <si>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</si>
  <si>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</si>
  <si>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</si>
  <si>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</si>
  <si>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</si>
  <si>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</si>
  <si>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</si>
  <si>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</si>
  <si>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</si>
  <si>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</si>
  <si>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</si>
  <si>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</si>
  <si>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</si>
  <si>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</si>
  <si>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</si>
  <si>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</si>
  <si>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</si>
  <si>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</si>
  <si>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</si>
  <si>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</si>
  <si>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</si>
  <si>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</si>
  <si>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</si>
  <si>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</si>
  <si>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</si>
  <si>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</si>
  <si>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</si>
  <si>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</si>
  <si>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</si>
  <si>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</si>
  <si>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</si>
  <si>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</si>
  <si>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</si>
  <si>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</si>
  <si>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</si>
  <si>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</si>
  <si>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</si>
  <si>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</si>
  <si>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</si>
  <si>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</si>
  <si>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</si>
  <si>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</si>
  <si>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</si>
  <si>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</si>
  <si>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</si>
  <si>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</si>
  <si>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</si>
  <si>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</si>
  <si>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</si>
  <si>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</si>
  <si>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</si>
  <si>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</si>
  <si>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</si>
  <si>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</si>
  <si>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</si>
  <si>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</si>
  <si>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</si>
  <si>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</si>
  <si>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</si>
  <si>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</si>
  <si>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</si>
  <si>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</si>
  <si>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</si>
  <si>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</si>
  <si>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</si>
  <si>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</si>
  <si>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</si>
  <si>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</si>
  <si>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</si>
  <si>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</si>
  <si>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</si>
  <si>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</si>
  <si>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</si>
  <si>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</si>
  <si>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</si>
  <si>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</si>
  <si>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</si>
  <si>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</si>
  <si>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</si>
  <si>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</si>
  <si>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</si>
  <si>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</si>
  <si>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</si>
  <si>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</si>
  <si>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</si>
  <si>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</si>
  <si>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</si>
  <si>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</si>
  <si>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</si>
  <si>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</si>
  <si>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</si>
  <si>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</si>
  <si>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</si>
  <si>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</si>
  <si>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</si>
  <si>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</si>
  <si>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</si>
  <si>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</si>
  <si>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</si>
  <si>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</si>
  <si>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</si>
  <si>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</si>
  <si>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</si>
  <si>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</si>
  <si>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</si>
  <si>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</si>
  <si>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</si>
  <si>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</si>
  <si>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</si>
  <si>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</si>
  <si>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</si>
  <si>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</si>
  <si>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</si>
  <si>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</si>
  <si>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</si>
  <si>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</si>
  <si>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</si>
  <si>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</si>
  <si>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</si>
  <si>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</si>
  <si>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</si>
  <si>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</si>
  <si>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</si>
  <si>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</si>
  <si>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</si>
  <si>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</si>
  <si>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</si>
  <si>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</si>
  <si>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</si>
  <si>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</si>
  <si>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</si>
  <si>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</si>
  <si>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</si>
  <si>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</si>
  <si>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</si>
  <si>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</si>
  <si>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</si>
  <si>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</si>
  <si>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</si>
  <si>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</si>
  <si>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</si>
  <si>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</si>
  <si>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</si>
  <si>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</si>
  <si>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</si>
  <si>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</si>
  <si>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</si>
  <si>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</si>
  <si>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</si>
  <si>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</si>
  <si>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</si>
  <si>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</si>
  <si>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</si>
  <si>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</si>
  <si>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</si>
  <si>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</si>
  <si>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</si>
  <si>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</si>
  <si>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</si>
  <si>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</si>
  <si>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</si>
  <si>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</si>
  <si>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</si>
  <si>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</si>
  <si>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</si>
  <si>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</si>
  <si>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</si>
  <si>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</si>
  <si>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</si>
  <si>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</si>
  <si>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</si>
  <si>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</si>
  <si>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</si>
  <si>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</si>
  <si>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</si>
  <si>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</si>
  <si>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</si>
  <si>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</si>
  <si>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</si>
  <si>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</si>
  <si>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</si>
  <si>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</si>
  <si>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</si>
  <si>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</si>
  <si>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</si>
  <si>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</si>
  <si>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</si>
  <si>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</si>
  <si>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</si>
  <si>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</si>
  <si>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</si>
  <si>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</si>
  <si>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</si>
  <si>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</si>
  <si>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</si>
  <si>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</si>
  <si>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</si>
  <si>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</si>
  <si>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</si>
  <si>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</si>
  <si>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</si>
  <si>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</si>
  <si>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</si>
  <si>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</si>
  <si>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</si>
  <si>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</si>
  <si>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</si>
  <si>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</si>
  <si>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</si>
  <si>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</si>
  <si>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</si>
  <si>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</si>
  <si>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</si>
  <si>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</si>
  <si>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</si>
  <si>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</si>
  <si>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</si>
  <si>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</si>
  <si>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</si>
  <si>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</si>
  <si>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</si>
  <si>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</si>
  <si>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</si>
  <si>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</si>
  <si>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</si>
  <si>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</si>
  <si>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</si>
  <si>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</si>
  <si>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</si>
  <si>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</si>
  <si>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</si>
  <si>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</si>
  <si>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</si>
  <si>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</si>
  <si>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</si>
  <si>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</si>
  <si>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</si>
  <si>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</si>
  <si>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</si>
  <si>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</si>
  <si>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</si>
  <si>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</si>
  <si>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</si>
  <si>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</si>
  <si>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</si>
  <si>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</si>
  <si>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</si>
  <si>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</si>
  <si>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</si>
  <si>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</si>
  <si>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</si>
  <si>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</si>
  <si>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</si>
  <si>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</si>
  <si>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</si>
  <si>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</si>
  <si>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</si>
  <si>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</si>
  <si>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</si>
  <si>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</si>
  <si>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</si>
  <si>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</si>
  <si>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</si>
  <si>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</si>
  <si>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</si>
  <si>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</si>
  <si>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</si>
  <si>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</si>
  <si>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</si>
  <si>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</si>
  <si>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</si>
  <si>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</si>
  <si>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</si>
  <si>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</si>
  <si>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</si>
  <si>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</si>
  <si>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</si>
  <si>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</si>
  <si>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</si>
  <si>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</si>
  <si>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</si>
  <si>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</si>
  <si>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</si>
  <si>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</si>
  <si>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</si>
  <si>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</si>
  <si>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</si>
  <si>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</si>
  <si>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</si>
  <si>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</si>
  <si>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</si>
  <si>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</si>
  <si>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</si>
  <si>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</si>
  <si>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</si>
  <si>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</si>
  <si>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</si>
  <si>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</si>
  <si>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</si>
  <si>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</si>
  <si>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</si>
  <si>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</si>
  <si>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</si>
  <si>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</si>
  <si>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</si>
  <si>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</si>
  <si>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</si>
  <si>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</si>
  <si>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</si>
  <si>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</si>
  <si>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</si>
  <si>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</si>
  <si>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</si>
  <si>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</si>
  <si>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</si>
  <si>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</si>
  <si>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</si>
  <si>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</si>
  <si>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</si>
  <si>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</si>
  <si>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</si>
  <si>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</si>
  <si>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</si>
  <si>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</si>
  <si>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</si>
  <si>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</si>
  <si>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</si>
  <si>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</si>
  <si>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</si>
  <si>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</si>
  <si>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</si>
  <si>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</si>
  <si>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</si>
  <si>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</si>
  <si>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</si>
  <si>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</si>
  <si>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</si>
  <si>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</si>
  <si>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</si>
  <si>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</si>
  <si>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</si>
  <si>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</si>
  <si>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</si>
  <si>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</si>
  <si>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</si>
  <si>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</si>
  <si>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</si>
  <si>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</si>
  <si>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</si>
  <si>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</si>
  <si>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</si>
  <si>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</si>
  <si>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</si>
  <si>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</si>
  <si>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</si>
  <si>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</si>
  <si>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</si>
  <si>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</si>
  <si>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</si>
  <si>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</si>
  <si>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</si>
  <si>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</si>
  <si>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</si>
  <si>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</si>
  <si>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</si>
  <si>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</si>
  <si>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</si>
  <si>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</si>
  <si>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</si>
  <si>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</si>
  <si>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</si>
  <si>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</si>
  <si>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</si>
  <si>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</si>
  <si>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</si>
  <si>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</si>
  <si>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</si>
  <si>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</si>
  <si>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</si>
  <si>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</si>
  <si>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</si>
  <si>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</si>
  <si>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</si>
  <si>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</si>
  <si>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</si>
  <si>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</si>
  <si>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</si>
  <si>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</si>
  <si>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</si>
  <si>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</si>
  <si>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</si>
  <si>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</si>
  <si>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</si>
  <si>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</si>
  <si>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</si>
  <si>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</si>
  <si>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</si>
  <si>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</si>
  <si>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</si>
  <si>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</si>
  <si>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</si>
  <si>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</si>
  <si>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</si>
  <si>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</si>
  <si>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</si>
  <si>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</si>
  <si>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</si>
  <si>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</si>
  <si>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</si>
  <si>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</si>
  <si>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</si>
  <si>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</si>
  <si>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</si>
  <si>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</si>
  <si>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</si>
  <si>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</si>
  <si>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</si>
  <si>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</si>
  <si>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</si>
  <si>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</si>
  <si>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</si>
  <si>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</si>
  <si>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</si>
  <si>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</si>
  <si>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</si>
  <si>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</si>
  <si>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</si>
  <si>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</si>
  <si>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</si>
  <si>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</si>
  <si>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</si>
  <si>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</si>
  <si>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</si>
  <si>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</si>
  <si>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</si>
  <si>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</si>
  <si>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</si>
  <si>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</si>
  <si>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</si>
  <si>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</si>
  <si>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</si>
  <si>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</si>
  <si>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</si>
  <si>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</si>
  <si>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</si>
  <si>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</si>
  <si>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</si>
  <si>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</si>
  <si>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</si>
  <si>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</si>
  <si>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</si>
  <si>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</si>
  <si>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</si>
  <si>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</si>
  <si>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</si>
  <si>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</si>
  <si>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</si>
  <si>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</si>
  <si>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</si>
  <si>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</si>
  <si>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</si>
  <si>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</si>
  <si>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</si>
  <si>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</si>
  <si>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</si>
  <si>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</si>
  <si>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</si>
  <si>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</si>
  <si>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</si>
  <si>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</si>
  <si>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</si>
  <si>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</si>
  <si>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</si>
  <si>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</si>
  <si>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</si>
  <si>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</si>
  <si>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</si>
  <si>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</si>
  <si>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</si>
  <si>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</si>
  <si>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</si>
  <si>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</si>
  <si>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</si>
  <si>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</si>
  <si>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</si>
  <si>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</si>
  <si>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</si>
  <si>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</si>
  <si>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</si>
  <si>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</si>
  <si>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</si>
  <si>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</si>
  <si>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</si>
  <si>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</si>
  <si>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</si>
  <si>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</si>
  <si>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</si>
  <si>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</si>
  <si>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</si>
  <si>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</si>
  <si>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</si>
  <si>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</si>
  <si>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</si>
  <si>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</si>
  <si>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</si>
  <si>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</si>
  <si>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</si>
  <si>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</si>
  <si>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</si>
  <si>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</si>
  <si>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</si>
  <si>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</si>
  <si>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</si>
  <si>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</si>
  <si>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</si>
  <si>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</si>
  <si>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</si>
  <si>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</si>
  <si>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</si>
  <si>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</si>
  <si>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</si>
  <si>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</si>
  <si>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</si>
  <si>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</si>
  <si>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</si>
  <si>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</si>
  <si>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</si>
  <si>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</si>
  <si>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</si>
  <si>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</si>
  <si>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</si>
  <si>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</si>
  <si>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</si>
  <si>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</si>
  <si>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</si>
  <si>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</si>
  <si>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</si>
  <si>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</si>
  <si>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</si>
  <si>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</si>
  <si>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</si>
  <si>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</si>
  <si>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</si>
  <si>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</si>
  <si>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</si>
  <si>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</si>
  <si>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</si>
  <si>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</si>
  <si>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</si>
  <si>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</si>
  <si>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</si>
  <si>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</si>
  <si>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</si>
  <si>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</si>
  <si>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</si>
  <si>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</si>
  <si>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</si>
  <si>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</si>
  <si>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</si>
  <si>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</si>
  <si>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</si>
  <si>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</si>
  <si>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</si>
  <si>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</si>
  <si>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</si>
  <si>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</si>
  <si>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</si>
  <si>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</si>
  <si>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</si>
  <si>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</si>
  <si>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</si>
  <si>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</si>
  <si>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</si>
  <si>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</si>
  <si>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</si>
  <si>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</si>
  <si>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</si>
  <si>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</si>
  <si>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</si>
  <si>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</si>
  <si>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</si>
  <si>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</si>
  <si>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</si>
  <si>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</si>
  <si>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</si>
  <si>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</si>
  <si>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</si>
  <si>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</si>
  <si>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</si>
  <si>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</si>
  <si>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</si>
  <si>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</si>
  <si>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</si>
  <si>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</si>
  <si>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</si>
  <si>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</si>
  <si>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</si>
  <si>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</si>
  <si>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</si>
  <si>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</si>
  <si>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</si>
  <si>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</si>
  <si>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</si>
  <si>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</si>
  <si>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</si>
  <si>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</si>
  <si>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</si>
  <si>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</si>
  <si>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</si>
  <si>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</si>
  <si>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</si>
  <si>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</si>
  <si>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</si>
  <si>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</si>
  <si>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</si>
  <si>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</si>
  <si>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</si>
  <si>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</si>
  <si>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</si>
  <si>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</si>
  <si>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</si>
  <si>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</si>
  <si>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</si>
  <si>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</si>
  <si>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</si>
  <si>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</si>
  <si>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</si>
  <si>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</si>
  <si>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</si>
  <si>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</si>
  <si>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</si>
  <si>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</si>
  <si>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</si>
  <si>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</si>
  <si>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</si>
  <si>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</si>
  <si>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</si>
  <si>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</si>
  <si>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</si>
  <si>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</si>
  <si>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</si>
  <si>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</si>
  <si>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</si>
  <si>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</si>
  <si>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</si>
  <si>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</si>
  <si>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</si>
  <si>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</si>
  <si>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</si>
  <si>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</si>
  <si>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</si>
  <si>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</si>
  <si>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</si>
  <si>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</si>
  <si>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</si>
  <si>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</si>
  <si>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</si>
  <si>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</si>
  <si>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</si>
  <si>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</si>
  <si>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</si>
  <si>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</si>
  <si>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</si>
  <si>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</si>
  <si>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</si>
  <si>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</si>
  <si>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</si>
  <si>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</si>
  <si>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</si>
  <si>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</si>
  <si>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</si>
  <si>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</si>
  <si>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</si>
  <si>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</si>
  <si>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</si>
  <si>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</si>
  <si>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</si>
  <si>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</si>
  <si>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</si>
  <si>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</si>
  <si>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</si>
  <si>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</si>
  <si>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</si>
  <si>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</si>
  <si>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</si>
  <si>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</si>
  <si>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</si>
  <si>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</si>
  <si>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</si>
  <si>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</si>
  <si>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</si>
  <si>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</si>
  <si>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</si>
  <si>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</si>
  <si>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</si>
  <si>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</si>
  <si>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</si>
  <si>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</si>
  <si>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</si>
  <si>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</si>
  <si>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</si>
  <si>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</si>
  <si>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</si>
  <si>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</si>
  <si>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</si>
  <si>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</si>
  <si>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</si>
  <si>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</si>
  <si>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</si>
  <si>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</si>
  <si>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</si>
  <si>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</si>
  <si>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</si>
  <si>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</si>
  <si>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</si>
  <si>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</si>
  <si>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</si>
  <si>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</si>
  <si>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</si>
  <si>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</si>
  <si>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</si>
  <si>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</si>
  <si>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</si>
  <si>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</si>
  <si>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</si>
  <si>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</si>
  <si>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</si>
  <si>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</si>
  <si>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</si>
  <si>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</si>
  <si>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</si>
  <si>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</si>
  <si>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</si>
  <si>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</si>
  <si>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</si>
  <si>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</si>
  <si>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</si>
  <si>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</si>
  <si>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</si>
  <si>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</si>
  <si>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</si>
  <si>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</si>
  <si>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</si>
  <si>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</si>
  <si>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</si>
  <si>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</si>
  <si>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</si>
  <si>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</si>
  <si>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</si>
  <si>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</si>
  <si>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</si>
  <si>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</si>
  <si>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</si>
  <si>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</si>
  <si>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</si>
  <si>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</si>
  <si>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</si>
  <si>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</si>
  <si>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</si>
  <si>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</si>
  <si>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</si>
  <si>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</si>
  <si>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</si>
  <si>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</si>
  <si>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</si>
  <si>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</si>
  <si>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</si>
  <si>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</si>
  <si>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</si>
  <si>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</si>
  <si>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</si>
  <si>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</si>
  <si>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</si>
  <si>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</si>
  <si>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</si>
  <si>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</si>
  <si>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</si>
  <si>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</si>
  <si>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</si>
  <si>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</si>
  <si>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</si>
  <si>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</si>
  <si>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</si>
  <si>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</si>
  <si>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</si>
  <si>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</si>
  <si>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</si>
  <si>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</si>
  <si>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</si>
  <si>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</si>
  <si>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</si>
  <si>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</si>
  <si>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</si>
  <si>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</si>
  <si>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</si>
  <si>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</si>
  <si>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</si>
  <si>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</si>
  <si>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</si>
  <si>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</si>
  <si>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</si>
  <si>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</si>
  <si>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</si>
  <si>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</si>
  <si>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</si>
  <si>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</si>
  <si>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</si>
  <si>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</si>
  <si>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</si>
  <si>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</si>
  <si>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</si>
  <si>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</si>
  <si>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</si>
  <si>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</si>
  <si>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</si>
  <si>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</si>
  <si>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</si>
  <si>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</si>
  <si>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</si>
  <si>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</si>
  <si>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</si>
  <si>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</si>
  <si>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</si>
  <si>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</si>
  <si>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</si>
  <si>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</si>
  <si>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</si>
  <si>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</si>
  <si>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</si>
  <si>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</si>
  <si>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</si>
  <si>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</si>
  <si>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</si>
  <si>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</si>
  <si>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</si>
  <si>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</si>
  <si>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</si>
  <si>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</si>
  <si>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</si>
  <si>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</si>
  <si>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</si>
  <si>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</si>
  <si>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</si>
  <si>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</si>
  <si>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</si>
  <si>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</si>
  <si>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</si>
  <si>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</si>
  <si>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</si>
  <si>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</si>
  <si>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</si>
  <si>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</si>
  <si>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</si>
  <si>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</si>
  <si>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</si>
  <si>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</si>
  <si>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</si>
  <si>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</si>
  <si>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</si>
  <si>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</si>
  <si>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</si>
  <si>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</si>
  <si>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</si>
  <si>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</si>
  <si>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</si>
  <si>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</si>
  <si>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</si>
  <si>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</si>
  <si>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</si>
  <si>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</si>
  <si>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</si>
  <si>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</si>
  <si>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</si>
  <si>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</si>
  <si>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</si>
  <si>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</si>
  <si>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</si>
  <si>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</si>
  <si>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</si>
  <si>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</si>
  <si>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</si>
  <si>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</si>
  <si>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</si>
  <si>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</si>
  <si>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</si>
  <si>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</si>
  <si>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</si>
  <si>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</si>
  <si>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</si>
  <si>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</si>
  <si>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</si>
  <si>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</si>
  <si>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</si>
  <si>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</si>
  <si>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</si>
  <si>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</si>
  <si>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</si>
  <si>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</si>
  <si>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</si>
  <si>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</si>
  <si>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</si>
  <si>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</si>
  <si>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</si>
  <si>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</si>
  <si>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</si>
  <si>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</si>
  <si>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</si>
  <si>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</si>
  <si>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</si>
  <si>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</si>
  <si>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</si>
  <si>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</si>
  <si>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</si>
  <si>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</si>
  <si>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</si>
  <si>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</si>
  <si>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</si>
  <si>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</si>
  <si>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</si>
  <si>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</si>
  <si>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</si>
  <si>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</si>
  <si>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</si>
  <si>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</si>
  <si>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</si>
  <si>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</si>
  <si>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</si>
  <si>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</si>
  <si>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</si>
  <si>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</si>
  <si>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</si>
  <si>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</si>
  <si>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</si>
  <si>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</si>
  <si>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</si>
  <si>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</si>
  <si>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</si>
  <si>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</si>
  <si>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</si>
  <si>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</si>
  <si>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</si>
  <si>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</si>
  <si>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</si>
  <si>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</si>
  <si>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</si>
  <si>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</si>
  <si>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</si>
  <si>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</si>
  <si>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</si>
  <si>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</si>
  <si>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</si>
  <si>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</si>
  <si>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</si>
  <si>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</si>
  <si>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</si>
  <si>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</si>
  <si>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</si>
  <si>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</si>
  <si>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</si>
  <si>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</si>
  <si>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</si>
  <si>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</si>
  <si>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</si>
  <si>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</si>
  <si>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</si>
  <si>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</si>
  <si>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</si>
  <si>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</si>
  <si>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</si>
  <si>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</si>
  <si>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</si>
  <si>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</si>
  <si>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</si>
  <si>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</si>
  <si>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</si>
  <si>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</si>
  <si>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</si>
  <si>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</si>
  <si>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</si>
  <si>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</si>
  <si>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</si>
  <si>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</si>
  <si>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</si>
  <si>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</si>
  <si>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</si>
  <si>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</si>
  <si>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</si>
  <si>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</si>
  <si>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</si>
  <si>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</si>
  <si>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</si>
  <si>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</si>
  <si>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</si>
  <si>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</si>
  <si>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</si>
  <si>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</si>
  <si>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</si>
  <si>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</si>
  <si>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</si>
  <si>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</si>
  <si>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</si>
  <si>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</si>
  <si>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</si>
  <si>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</si>
  <si>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</si>
  <si>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</si>
  <si>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</si>
  <si>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</si>
  <si>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</si>
  <si>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</si>
  <si>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</si>
  <si>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</si>
  <si>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</si>
  <si>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</si>
  <si>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</si>
  <si>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</si>
  <si>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</si>
  <si>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</si>
  <si>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</si>
  <si>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</si>
  <si>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</si>
  <si>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</si>
  <si>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</si>
  <si>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</si>
  <si>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</si>
  <si>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</si>
  <si>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</si>
  <si>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</si>
  <si>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</si>
  <si>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</si>
  <si>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</si>
  <si>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</si>
  <si>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</si>
  <si>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</si>
  <si>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</si>
  <si>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</si>
  <si>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</si>
  <si>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</si>
  <si>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</si>
  <si>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</si>
  <si>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</si>
  <si>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</si>
  <si>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</si>
  <si>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</si>
  <si>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</si>
  <si>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</si>
  <si>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</si>
  <si>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</si>
  <si>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</si>
  <si>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</si>
  <si>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</si>
  <si>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</si>
  <si>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</si>
  <si>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</si>
  <si>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</si>
  <si>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</si>
  <si>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</si>
  <si>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</si>
  <si>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</si>
  <si>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</si>
  <si>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</si>
  <si>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</si>
  <si>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</si>
  <si>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</si>
  <si>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</si>
  <si>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</si>
  <si>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</si>
  <si>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</si>
  <si>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</si>
  <si>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</si>
  <si>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</si>
  <si>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</si>
  <si>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</si>
  <si>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</si>
  <si>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</si>
  <si>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</si>
  <si>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</si>
  <si>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</si>
  <si>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</si>
  <si>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</si>
  <si>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</si>
  <si>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</si>
  <si>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</si>
  <si>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</si>
  <si>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</si>
  <si>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</si>
  <si>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</si>
  <si>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</si>
  <si>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</si>
  <si>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</si>
  <si>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</si>
  <si>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</si>
  <si>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</si>
  <si>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</si>
  <si>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</si>
  <si>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</si>
  <si>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</si>
  <si>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</si>
  <si>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</si>
  <si>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</si>
  <si>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</si>
  <si>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</si>
  <si>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</si>
  <si>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</si>
  <si>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</si>
  <si>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</si>
  <si>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</si>
  <si>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</si>
  <si>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</si>
  <si>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</si>
  <si>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</si>
  <si>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</si>
  <si>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</si>
  <si>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</si>
  <si>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</si>
  <si>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</si>
  <si>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</si>
  <si>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</si>
  <si>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</si>
  <si>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</si>
  <si>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</si>
  <si>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</si>
  <si>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</si>
  <si>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</si>
  <si>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</si>
  <si>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</si>
  <si>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</si>
  <si>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</si>
  <si>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</si>
  <si>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</si>
  <si>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</si>
  <si>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</si>
  <si>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</si>
  <si>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</si>
  <si>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</si>
  <si>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</si>
  <si>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</si>
  <si>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</si>
  <si>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</si>
  <si>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</si>
  <si>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</si>
  <si>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</si>
  <si>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</si>
  <si>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</si>
  <si>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</si>
  <si>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</si>
  <si>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</si>
  <si>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</si>
  <si>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</si>
  <si>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</si>
  <si>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</si>
  <si>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</si>
  <si>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</si>
  <si>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</si>
  <si>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</si>
  <si>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</si>
  <si>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</si>
  <si>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</si>
  <si>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</si>
  <si>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</si>
  <si>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</si>
  <si>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</si>
  <si>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</si>
  <si>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</si>
  <si>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</si>
  <si>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</si>
  <si>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</si>
  <si>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</si>
  <si>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</si>
  <si>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</si>
  <si>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</si>
  <si>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</si>
  <si>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</si>
  <si>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</si>
  <si>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</si>
  <si>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</si>
  <si>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</si>
  <si>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</si>
  <si>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</si>
  <si>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</si>
  <si>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</si>
  <si>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</si>
  <si>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</si>
  <si>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</si>
  <si>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</si>
  <si>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</si>
  <si>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</si>
  <si>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</si>
  <si>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</si>
  <si>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</si>
  <si>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</si>
  <si>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</si>
  <si>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</si>
  <si>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</si>
  <si>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</si>
  <si>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</si>
  <si>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</si>
  <si>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</si>
  <si>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</si>
  <si>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</si>
  <si>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</si>
  <si>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</si>
  <si>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</si>
  <si>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</si>
  <si>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</si>
  <si>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</si>
  <si>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</si>
  <si>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</si>
  <si>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</si>
  <si>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</si>
  <si>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</si>
  <si>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</si>
  <si>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</si>
  <si>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</si>
  <si>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</si>
  <si>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</si>
  <si>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</si>
  <si>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</si>
  <si>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</si>
  <si>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</si>
  <si>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</si>
  <si>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</si>
  <si>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</si>
  <si>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</si>
  <si>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</si>
  <si>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</si>
  <si>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</si>
  <si>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</si>
  <si>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</si>
  <si>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</si>
  <si>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</si>
  <si>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</si>
  <si>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</si>
  <si>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</si>
  <si>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</si>
  <si>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</si>
  <si>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</si>
  <si>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</si>
  <si>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</si>
  <si>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</si>
  <si>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</si>
  <si>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</si>
  <si>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</si>
  <si>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</si>
  <si>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</si>
  <si>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</si>
  <si>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</si>
  <si>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</si>
  <si>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</si>
  <si>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</si>
  <si>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</si>
  <si>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</si>
  <si>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</si>
  <si>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</si>
  <si>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</si>
  <si>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</si>
  <si>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</si>
  <si>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</si>
  <si>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</si>
  <si>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</si>
  <si>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</si>
  <si>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</si>
  <si>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</si>
  <si>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</si>
  <si>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</si>
  <si>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</si>
  <si>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</si>
  <si>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</si>
  <si>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</si>
  <si>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</si>
  <si>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</si>
  <si>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</si>
  <si>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</si>
  <si>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</si>
  <si>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</si>
  <si>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</si>
  <si>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</si>
  <si>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</si>
  <si>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</si>
  <si>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</si>
  <si>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</si>
  <si>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</si>
  <si>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</si>
  <si>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</si>
  <si>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</si>
  <si>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</si>
  <si>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</si>
  <si>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</si>
  <si>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</si>
  <si>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</si>
  <si>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</si>
  <si>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</si>
  <si>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</si>
  <si>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</si>
  <si>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</si>
  <si>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</si>
  <si>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</si>
  <si>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</si>
  <si>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</si>
  <si>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</si>
  <si>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</si>
  <si>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</si>
  <si>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</si>
  <si>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</si>
  <si>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</si>
  <si>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</si>
  <si>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</si>
  <si>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</si>
  <si>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</si>
  <si>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</si>
  <si>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</si>
  <si>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</si>
  <si>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</si>
  <si>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</si>
  <si>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</si>
  <si>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</si>
  <si>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</si>
  <si>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</si>
  <si>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</si>
  <si>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</si>
  <si>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</si>
  <si>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</si>
  <si>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</si>
  <si>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</si>
  <si>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</si>
  <si>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</si>
  <si>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</si>
  <si>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</si>
  <si>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</si>
  <si>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</si>
  <si>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</si>
  <si>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</si>
  <si>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</si>
  <si>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</si>
  <si>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</si>
  <si>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</si>
  <si>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</si>
  <si>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</si>
  <si>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</si>
  <si>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</si>
  <si>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</si>
  <si>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</si>
  <si>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</si>
  <si>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</si>
  <si>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</si>
  <si>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</si>
  <si>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</si>
  <si>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</si>
  <si>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</si>
  <si>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</si>
  <si>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</si>
  <si>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</si>
  <si>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</si>
  <si>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</si>
  <si>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</si>
  <si>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</si>
  <si>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</si>
  <si>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</si>
  <si>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</si>
  <si>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</si>
  <si>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</si>
  <si>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</si>
  <si>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</si>
  <si>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</si>
  <si>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</si>
  <si>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</si>
  <si>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</si>
  <si>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</si>
  <si>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</si>
  <si>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</si>
  <si>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</si>
  <si>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</si>
  <si>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</si>
  <si>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</si>
  <si>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</si>
  <si>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</si>
  <si>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</si>
  <si>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</si>
  <si>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</si>
  <si>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</si>
  <si>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</si>
  <si>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</si>
  <si>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</si>
  <si>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</si>
  <si>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</si>
  <si>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</si>
  <si>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</si>
  <si>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</si>
  <si>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</si>
  <si>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</si>
  <si>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</si>
  <si>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</si>
  <si>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</si>
  <si>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</si>
  <si>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</si>
  <si>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</si>
  <si>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</si>
  <si>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</si>
  <si>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</si>
  <si>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</si>
  <si>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</si>
  <si>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</si>
  <si>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</si>
  <si>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</si>
  <si>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</si>
  <si>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</si>
  <si>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</si>
  <si>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</si>
  <si>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</si>
  <si>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</si>
  <si>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</si>
  <si>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</si>
  <si>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</si>
  <si>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</si>
  <si>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</si>
  <si>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</si>
  <si>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</si>
  <si>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</si>
  <si>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</si>
  <si>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</si>
  <si>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</si>
  <si>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</si>
  <si>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</si>
  <si>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</si>
  <si>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</si>
  <si>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</si>
  <si>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</si>
  <si>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</si>
  <si>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</si>
  <si>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</si>
  <si>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</si>
  <si>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</si>
  <si>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</si>
  <si>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</si>
  <si>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</si>
  <si>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</si>
  <si>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</si>
  <si>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</si>
  <si>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</si>
  <si>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</si>
  <si>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</si>
  <si>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</si>
  <si>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</si>
  <si>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</si>
  <si>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</si>
  <si>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</si>
  <si>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</si>
  <si>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</si>
  <si>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</si>
  <si>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</si>
  <si>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</si>
  <si>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</si>
  <si>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</si>
  <si>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</si>
  <si>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</si>
  <si>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</si>
  <si>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</si>
  <si>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</si>
  <si>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</si>
  <si>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</si>
  <si>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</si>
  <si>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</si>
  <si>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</si>
  <si>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</si>
  <si>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</si>
  <si>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</si>
  <si>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</si>
  <si>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</si>
  <si>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</si>
  <si>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</si>
  <si>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</si>
  <si>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</si>
  <si>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</si>
  <si>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</si>
  <si>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</si>
  <si>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</si>
  <si>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</si>
  <si>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</si>
  <si>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</si>
  <si>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</si>
  <si>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</si>
  <si>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</si>
  <si>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</si>
  <si>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</si>
  <si>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</si>
  <si>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</si>
  <si>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</si>
  <si>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</si>
  <si>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</si>
  <si>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</si>
  <si>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</si>
  <si>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</si>
  <si>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</si>
  <si>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</si>
  <si>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</si>
  <si>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</si>
  <si>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</si>
  <si>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</si>
  <si>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</si>
  <si>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</si>
  <si>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</si>
  <si>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</si>
  <si>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</si>
  <si>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</si>
  <si>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</si>
  <si>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</si>
  <si>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</si>
  <si>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</si>
  <si>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</si>
  <si>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</si>
  <si>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</si>
  <si>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</si>
  <si>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</si>
  <si>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</si>
  <si>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</si>
  <si>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</si>
  <si>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</si>
  <si>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</si>
  <si>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</si>
  <si>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</si>
  <si>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</si>
  <si>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</si>
  <si>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</si>
  <si>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</si>
  <si>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</si>
  <si>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</si>
  <si>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</si>
  <si>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</si>
  <si>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</si>
  <si>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</si>
  <si>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</si>
  <si>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</si>
  <si>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</si>
  <si>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</si>
  <si>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</si>
  <si>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</si>
  <si>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</si>
  <si>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</si>
  <si>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</si>
  <si>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</si>
  <si>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</si>
  <si>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</si>
  <si>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</si>
  <si>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</si>
  <si>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</si>
  <si>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</si>
  <si>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</si>
  <si>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</si>
  <si>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</si>
  <si>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</si>
  <si>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</si>
  <si>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</si>
  <si>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</si>
  <si>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</si>
  <si>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</si>
  <si>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</si>
  <si>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</si>
  <si>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</si>
  <si>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</si>
  <si>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</si>
  <si>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</si>
  <si>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</si>
  <si>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</si>
  <si>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</si>
  <si>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</si>
  <si>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</si>
  <si>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</si>
  <si>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</si>
  <si>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</si>
  <si>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</si>
  <si>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</si>
  <si>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</si>
  <si>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</si>
  <si>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</si>
  <si>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</si>
  <si>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</si>
  <si>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</si>
  <si>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</si>
  <si>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</si>
  <si>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</si>
  <si>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</si>
  <si>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</si>
  <si>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</si>
  <si>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</si>
  <si>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</si>
  <si>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</si>
  <si>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</si>
  <si>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</si>
  <si>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</si>
  <si>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</si>
  <si>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</si>
  <si>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</si>
  <si>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</si>
  <si>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</si>
  <si>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</si>
  <si>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</si>
  <si>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</si>
  <si>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</si>
  <si>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</si>
  <si>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</si>
  <si>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</si>
  <si>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</si>
  <si>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</si>
  <si>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</si>
  <si>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</si>
  <si>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</si>
  <si>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</si>
  <si>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</si>
  <si>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</si>
  <si>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</si>
  <si>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</si>
  <si>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</si>
  <si>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</si>
  <si>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</si>
  <si>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</si>
  <si>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</si>
  <si>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</si>
  <si>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</si>
  <si>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</si>
  <si>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</si>
  <si>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</si>
  <si>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</si>
  <si>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</si>
  <si>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</si>
  <si>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</si>
  <si>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</si>
  <si>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</si>
  <si>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</si>
  <si>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</si>
  <si>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</si>
  <si>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</si>
  <si>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</si>
  <si>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</si>
  <si>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</si>
  <si>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</si>
  <si>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</si>
  <si>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</si>
  <si>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</si>
  <si>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</si>
  <si>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</si>
  <si>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</si>
  <si>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</si>
  <si>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</si>
  <si>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</si>
  <si>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</si>
  <si>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</si>
  <si>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</si>
  <si>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</si>
  <si>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</si>
  <si>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</si>
  <si>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</si>
  <si>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</si>
  <si>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</si>
  <si>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</si>
  <si>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</si>
  <si>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</si>
  <si>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</si>
  <si>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</si>
  <si>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</si>
  <si>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</si>
  <si>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</si>
  <si>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</si>
  <si>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</si>
  <si>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</si>
  <si>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</si>
  <si>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</si>
  <si>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</si>
  <si>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</si>
  <si>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</si>
  <si>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</si>
  <si>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</si>
  <si>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</si>
  <si>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</si>
  <si>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</si>
  <si>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</si>
  <si>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</si>
  <si>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</si>
  <si>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</si>
  <si>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</si>
  <si>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</si>
  <si>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</si>
  <si>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</si>
  <si>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</si>
  <si>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</si>
  <si>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</si>
  <si>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</si>
  <si>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</si>
  <si>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</si>
  <si>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</si>
  <si>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</si>
  <si>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</si>
  <si>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</si>
  <si>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</si>
  <si>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</si>
  <si>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</si>
  <si>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</si>
  <si>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</si>
  <si>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</si>
  <si>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</si>
  <si>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</si>
  <si>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</si>
  <si>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</si>
  <si>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</si>
  <si>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</si>
  <si>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</si>
  <si>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</si>
  <si>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</si>
  <si>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</si>
  <si>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</si>
  <si>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</si>
  <si>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</si>
  <si>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</si>
  <si>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</si>
  <si>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</si>
  <si>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</si>
  <si>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</si>
  <si>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</si>
  <si>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</si>
  <si>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</si>
  <si>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</si>
  <si>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</si>
  <si>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</si>
  <si>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</si>
  <si>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</si>
  <si>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</si>
  <si>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</si>
  <si>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</si>
  <si>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</si>
  <si>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</si>
  <si>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</si>
  <si>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</si>
  <si>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</si>
  <si>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</si>
  <si>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</si>
  <si>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</si>
  <si>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</si>
  <si>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</si>
  <si>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</si>
  <si>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</si>
  <si>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</si>
  <si>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</si>
  <si>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</si>
  <si>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</si>
  <si>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</si>
  <si>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</si>
  <si>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</si>
  <si>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</si>
  <si>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</si>
  <si>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</si>
  <si>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</si>
  <si>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</si>
  <si>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</si>
  <si>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</si>
  <si>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</si>
  <si>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</si>
  <si>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</si>
  <si>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</si>
  <si>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</si>
  <si>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</si>
  <si>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</si>
  <si>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</si>
  <si>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</si>
  <si>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</si>
  <si>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</si>
  <si>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</si>
  <si>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</si>
  <si>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</si>
  <si>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</si>
  <si>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</si>
  <si>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</si>
  <si>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</si>
  <si>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</si>
  <si>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</si>
  <si>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</si>
  <si>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</si>
  <si>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</si>
  <si>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</si>
  <si>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</si>
  <si>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</si>
  <si>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</si>
  <si>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</si>
  <si>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</si>
  <si>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</si>
  <si>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</si>
  <si>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</si>
  <si>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</si>
  <si>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</si>
  <si>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</si>
  <si>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</si>
  <si>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</si>
  <si>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</si>
  <si>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</si>
  <si>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</si>
  <si>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</si>
  <si>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</si>
  <si>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</si>
  <si>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</si>
  <si>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</si>
  <si>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</si>
  <si>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</si>
  <si>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</si>
  <si>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</si>
  <si>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</si>
  <si>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</si>
  <si>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</si>
  <si>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</si>
  <si>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</si>
  <si>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</si>
  <si>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</si>
  <si>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</si>
  <si>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</si>
  <si>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</si>
  <si>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</si>
  <si>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</si>
  <si>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</si>
  <si>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</si>
  <si>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</si>
  <si>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</si>
  <si>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</si>
  <si>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</si>
  <si>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</si>
  <si>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</si>
  <si>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</si>
  <si>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</si>
  <si>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</si>
  <si>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</si>
  <si>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</si>
  <si>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</si>
  <si>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</si>
  <si>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</si>
  <si>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</si>
  <si>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</si>
  <si>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</si>
  <si>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</si>
  <si>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</si>
  <si>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</si>
  <si>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</si>
  <si>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</si>
  <si>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</si>
  <si>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</si>
  <si>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</si>
  <si>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</si>
  <si>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</si>
  <si>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</si>
  <si>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</si>
  <si>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</si>
  <si>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</si>
  <si>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</si>
  <si>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</si>
  <si>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</si>
  <si>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</si>
  <si>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</si>
  <si>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</si>
  <si>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</si>
  <si>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</si>
  <si>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</si>
  <si>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</si>
  <si>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</si>
  <si>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</si>
  <si>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</si>
  <si>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</si>
  <si>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</si>
  <si>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</si>
  <si>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</si>
  <si>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</si>
  <si>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</si>
  <si>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</si>
  <si>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</si>
  <si>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</si>
  <si>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</si>
  <si>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</si>
  <si>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</si>
  <si>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</si>
  <si>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</si>
  <si>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</si>
  <si>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</si>
  <si>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</si>
  <si>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</si>
  <si>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</si>
  <si>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</si>
  <si>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</si>
  <si>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</si>
  <si>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</si>
  <si>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</si>
  <si>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</si>
  <si>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</si>
  <si>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</si>
  <si>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</si>
  <si>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</si>
  <si>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</si>
  <si>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</si>
  <si>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</si>
  <si>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</si>
  <si>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</si>
  <si>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</si>
  <si>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</si>
  <si>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</si>
  <si>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</si>
  <si>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</si>
  <si>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</si>
  <si>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</si>
  <si>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</si>
  <si>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</si>
  <si>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</si>
  <si>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</si>
  <si>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</si>
  <si>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</si>
  <si>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</si>
  <si>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</si>
  <si>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</si>
  <si>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</si>
  <si>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</si>
  <si>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</si>
  <si>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</si>
  <si>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</si>
  <si>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</si>
  <si>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</si>
  <si>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</si>
  <si>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</si>
  <si>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</si>
  <si>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</si>
  <si>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</si>
  <si>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</si>
  <si>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</si>
  <si>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</si>
  <si>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</si>
  <si>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</si>
  <si>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</si>
  <si>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</si>
  <si>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</si>
  <si>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</si>
  <si>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</si>
  <si>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</si>
  <si>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</si>
  <si>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</si>
  <si>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</si>
  <si>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</si>
  <si>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</si>
  <si>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</si>
  <si>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</si>
  <si>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</si>
  <si>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</si>
  <si>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</si>
  <si>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</si>
  <si>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</si>
  <si>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</si>
  <si>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</si>
  <si>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</si>
  <si>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</si>
  <si>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</si>
  <si>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</si>
  <si>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</si>
  <si>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</si>
  <si>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</si>
  <si>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</si>
  <si>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</si>
  <si>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</si>
  <si>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</si>
  <si>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</si>
  <si>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</si>
  <si>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</si>
  <si>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</si>
  <si>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</si>
  <si>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</si>
  <si>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</si>
  <si>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</si>
  <si>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</si>
  <si>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</si>
  <si>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</si>
  <si>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</si>
  <si>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</si>
  <si>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</si>
  <si>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</si>
  <si>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</si>
  <si>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</si>
  <si>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</si>
  <si>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</si>
  <si>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</si>
  <si>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</si>
  <si>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</si>
  <si>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</si>
  <si>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</si>
  <si>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</si>
  <si>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</si>
  <si>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</si>
  <si>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</si>
  <si>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</si>
  <si>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</si>
  <si>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</si>
  <si>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</si>
  <si>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</si>
  <si>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</si>
  <si>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</si>
  <si>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</si>
  <si>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</si>
  <si>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</si>
  <si>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</si>
  <si>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</si>
  <si>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</si>
  <si>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</si>
  <si>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</si>
  <si>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</si>
  <si>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</si>
  <si>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</si>
  <si>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</si>
  <si>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</si>
  <si>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</si>
  <si>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</si>
  <si>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</si>
  <si>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</si>
  <si>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</si>
  <si>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</si>
  <si>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</si>
  <si>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</si>
  <si>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</si>
  <si>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</si>
  <si>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</si>
  <si>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</si>
  <si>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</si>
  <si>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</si>
  <si>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</si>
  <si>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</si>
  <si>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</si>
  <si>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</si>
  <si>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</si>
  <si>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</si>
  <si>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</si>
  <si>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</si>
  <si>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</si>
  <si>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</si>
  <si>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</si>
  <si>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</si>
  <si>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</si>
  <si>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</si>
  <si>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</si>
  <si>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</si>
  <si>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</si>
  <si>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</si>
  <si>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</si>
  <si>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</si>
  <si>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</si>
  <si>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</si>
  <si>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</si>
  <si>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</si>
  <si>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</si>
  <si>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</si>
  <si>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</si>
  <si>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</si>
  <si>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</si>
  <si>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</si>
  <si>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</si>
  <si>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</si>
  <si>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</si>
  <si>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</si>
  <si>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</si>
  <si>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</si>
  <si>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</si>
  <si>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</si>
  <si>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</si>
  <si>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</si>
  <si>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</si>
  <si>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</si>
  <si>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</si>
  <si>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</si>
  <si>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</si>
  <si>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</si>
  <si>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</si>
  <si>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</si>
  <si>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</si>
  <si>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</si>
  <si>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</si>
  <si>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</si>
  <si>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</si>
  <si>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</si>
  <si>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</si>
  <si>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</si>
  <si>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</si>
  <si>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</si>
  <si>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</si>
  <si>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</si>
  <si>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</si>
  <si>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</si>
  <si>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</si>
  <si>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</si>
  <si>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</si>
  <si>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</si>
  <si>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</si>
  <si>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</si>
  <si>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</si>
  <si>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</si>
  <si>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</si>
  <si>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</si>
  <si>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</si>
  <si>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</si>
  <si>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</si>
  <si>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</si>
  <si>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</si>
  <si>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</si>
  <si>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</si>
  <si>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</si>
  <si>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</si>
  <si>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</si>
  <si>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</si>
  <si>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</si>
  <si>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</si>
  <si>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</si>
  <si>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</si>
  <si>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</si>
  <si>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</si>
  <si>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</si>
  <si>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</si>
  <si>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</si>
  <si>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</si>
  <si>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</si>
  <si>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</si>
  <si>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</si>
  <si>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</si>
  <si>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</si>
  <si>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</si>
  <si>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</si>
  <si>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</si>
  <si>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</si>
  <si>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</si>
  <si>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</si>
  <si>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</si>
  <si>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</si>
  <si>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</si>
  <si>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</si>
  <si>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</si>
  <si>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</si>
  <si>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</si>
  <si>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</si>
  <si>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</si>
  <si>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</si>
  <si>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</si>
  <si>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</si>
  <si>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</si>
  <si>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</si>
  <si>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</si>
  <si>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</si>
  <si>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</si>
  <si>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</si>
  <si>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</si>
  <si>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</si>
  <si>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</si>
  <si>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</si>
  <si>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</si>
  <si>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</si>
  <si>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</si>
  <si>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</si>
  <si>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</si>
  <si>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</si>
  <si>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</si>
  <si>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</si>
  <si>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</si>
  <si>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</si>
  <si>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</si>
  <si>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</si>
  <si>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</si>
  <si>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</si>
  <si>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</si>
  <si>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</si>
  <si>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</si>
  <si>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</si>
  <si>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</si>
  <si>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</si>
  <si>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</si>
  <si>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</si>
  <si>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</si>
  <si>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</si>
  <si>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</si>
  <si>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</si>
  <si>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</si>
  <si>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</si>
  <si>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</si>
  <si>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</si>
  <si>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</si>
  <si>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</si>
  <si>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</si>
  <si>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</si>
  <si>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</si>
  <si>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</si>
  <si>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</si>
  <si>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</si>
  <si>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</si>
  <si>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</si>
  <si>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</si>
  <si>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</si>
  <si>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</si>
  <si>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</si>
  <si>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</si>
  <si>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</si>
  <si>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</si>
  <si>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</si>
  <si>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</si>
  <si>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</si>
  <si>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</si>
  <si>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</si>
  <si>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</si>
  <si>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</si>
  <si>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</si>
  <si>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</si>
  <si>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</si>
  <si>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</si>
  <si>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</si>
  <si>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</si>
  <si>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</si>
  <si>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</si>
  <si>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</si>
  <si>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</si>
  <si>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</si>
  <si>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</si>
  <si>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</si>
  <si>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</si>
  <si>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</si>
  <si>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</si>
  <si>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</si>
  <si>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</si>
  <si>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</si>
  <si>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</si>
  <si>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</si>
  <si>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</si>
  <si>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</si>
  <si>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</si>
  <si>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</si>
  <si>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</si>
  <si>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</si>
  <si>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</si>
  <si>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</si>
  <si>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</si>
  <si>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</si>
  <si>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</si>
  <si>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</si>
  <si>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</si>
  <si>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</si>
  <si>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</si>
  <si>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</si>
  <si>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</si>
  <si>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</si>
  <si>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</si>
  <si>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</si>
  <si>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</si>
  <si>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</si>
  <si>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</si>
  <si>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</si>
  <si>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</si>
  <si>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</si>
  <si>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</si>
  <si>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</si>
  <si>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</si>
  <si>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</si>
  <si>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</si>
  <si>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</si>
  <si>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</si>
  <si>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</si>
  <si>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</si>
  <si>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</si>
  <si>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</si>
  <si>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</si>
  <si>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</si>
  <si>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</si>
  <si>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</si>
  <si>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</si>
  <si>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</si>
  <si>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</si>
  <si>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</si>
  <si>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</si>
  <si>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</si>
  <si>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</si>
  <si>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</si>
  <si>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</si>
  <si>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</si>
  <si>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</si>
  <si>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</si>
  <si>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</si>
  <si>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</si>
  <si>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</si>
  <si>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</si>
  <si>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</si>
  <si>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</si>
  <si>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</si>
  <si>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</si>
  <si>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</si>
  <si>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</si>
  <si>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</si>
  <si>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</si>
  <si>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</si>
  <si>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</si>
  <si>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</si>
  <si>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</si>
  <si>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</si>
  <si>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</si>
  <si>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</si>
  <si>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</si>
  <si>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</si>
  <si>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</si>
  <si>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</si>
  <si>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</si>
  <si>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</si>
  <si>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</si>
  <si>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</si>
  <si>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</si>
  <si>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</si>
  <si>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</si>
  <si>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</si>
  <si>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</si>
  <si>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</si>
  <si>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</si>
  <si>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</si>
  <si>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</si>
  <si>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</si>
  <si>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</si>
  <si>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</si>
  <si>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</si>
  <si>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</si>
  <si>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</si>
  <si>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</si>
  <si>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</si>
  <si>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</si>
  <si>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</si>
  <si>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</si>
  <si>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</si>
  <si>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</si>
  <si>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</si>
  <si>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</si>
  <si>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</si>
  <si>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</si>
  <si>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</si>
  <si>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</si>
  <si>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</si>
  <si>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</si>
  <si>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</si>
  <si>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</si>
  <si>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</si>
  <si>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</si>
  <si>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</si>
  <si>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</si>
  <si>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</si>
  <si>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</si>
  <si>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</si>
  <si>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</si>
  <si>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</si>
  <si>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</si>
  <si>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</si>
  <si>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</si>
  <si>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</si>
  <si>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</si>
  <si>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</si>
  <si>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</si>
  <si>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</si>
  <si>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</si>
  <si>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</si>
  <si>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</si>
  <si>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</si>
  <si>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</si>
  <si>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</si>
  <si>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</si>
  <si>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</si>
  <si>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</si>
  <si>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</si>
  <si>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</si>
  <si>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</si>
  <si>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</si>
  <si>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</si>
  <si>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</si>
  <si>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</si>
  <si>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</si>
  <si>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</si>
  <si>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</si>
  <si>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</si>
  <si>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</si>
  <si>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</si>
  <si>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</si>
  <si>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</si>
  <si>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</si>
  <si>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</si>
  <si>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</si>
  <si>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</si>
  <si>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</si>
  <si>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</si>
  <si>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</si>
  <si>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</si>
  <si>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</si>
  <si>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</si>
  <si>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</si>
  <si>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</si>
  <si>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</si>
  <si>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</si>
  <si>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</si>
  <si>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</si>
  <si>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</si>
  <si>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</si>
  <si>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</si>
  <si>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</si>
  <si>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</si>
  <si>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</si>
  <si>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</si>
  <si>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</si>
  <si>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</si>
  <si>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</si>
  <si>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</si>
  <si>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</si>
  <si>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</si>
  <si>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</si>
  <si>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</si>
  <si>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</si>
  <si>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</si>
  <si>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</si>
  <si>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</si>
  <si>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</si>
  <si>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</si>
  <si>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</si>
  <si>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</si>
  <si>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</si>
  <si>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</si>
  <si>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</si>
  <si>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</si>
  <si>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</si>
  <si>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</si>
  <si>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</si>
  <si>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</si>
  <si>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</si>
  <si>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</si>
  <si>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</si>
  <si>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</si>
  <si>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</si>
  <si>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</si>
  <si>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</si>
  <si>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</si>
  <si>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</si>
  <si>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</si>
  <si>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</si>
  <si>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</si>
  <si>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</si>
  <si>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</si>
  <si>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</si>
  <si>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</si>
  <si>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</si>
  <si>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</si>
  <si>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</si>
  <si>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</si>
  <si>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</si>
  <si>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</si>
  <si>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</si>
  <si>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</si>
  <si>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</si>
  <si>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</si>
  <si>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</si>
  <si>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</si>
  <si>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</si>
  <si>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</si>
  <si>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</si>
  <si>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</si>
  <si>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</si>
  <si>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</si>
  <si>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</si>
  <si>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</si>
  <si>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</si>
  <si>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</si>
  <si>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</si>
  <si>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</si>
  <si>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</si>
  <si>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</si>
  <si>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</si>
  <si>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</si>
  <si>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</si>
  <si>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</si>
  <si>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</si>
  <si>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</si>
  <si>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</si>
  <si>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</si>
  <si>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</si>
  <si>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</si>
  <si>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</si>
  <si>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</si>
  <si>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</si>
  <si>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</si>
  <si>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</si>
  <si>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</si>
  <si>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</si>
  <si>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</si>
  <si>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</si>
  <si>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</si>
  <si>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</si>
  <si>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</si>
  <si>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</si>
  <si>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</si>
  <si>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</si>
  <si>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</si>
  <si>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</si>
  <si>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</si>
  <si>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</si>
  <si>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</si>
  <si>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</si>
  <si>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</si>
  <si>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</si>
  <si>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</si>
  <si>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</si>
  <si>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</si>
  <si>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</si>
  <si>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</si>
  <si>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</si>
  <si>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</si>
  <si>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</si>
  <si>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</si>
  <si>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</si>
  <si>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</si>
  <si>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</si>
  <si>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</si>
  <si>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</si>
  <si>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</si>
  <si>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</si>
  <si>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</si>
  <si>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</si>
  <si>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</si>
  <si>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</si>
  <si>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</si>
  <si>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</si>
  <si>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</si>
  <si>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</si>
  <si>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</si>
  <si>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</si>
  <si>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</si>
  <si>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</si>
  <si>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</si>
  <si>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</si>
  <si>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</si>
  <si>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</si>
  <si>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</si>
  <si>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</si>
  <si>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</si>
  <si>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</si>
  <si>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</si>
  <si>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</si>
  <si>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</si>
  <si>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</si>
  <si>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</si>
  <si>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</si>
  <si>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</si>
  <si>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</si>
  <si>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</si>
  <si>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</si>
  <si>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</si>
  <si>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</si>
  <si>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</si>
  <si>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</si>
  <si>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</si>
  <si>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</si>
  <si>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</si>
  <si>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</si>
  <si>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</si>
  <si>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</si>
  <si>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</si>
  <si>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</si>
  <si>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</si>
  <si>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</si>
  <si>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</si>
  <si>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</si>
  <si>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</si>
  <si>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</si>
  <si>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</si>
  <si>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</si>
  <si>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</si>
  <si>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</si>
  <si>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</si>
  <si>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</si>
  <si>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</si>
  <si>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</si>
  <si>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</si>
  <si>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</si>
  <si>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</si>
  <si>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</si>
  <si>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</si>
  <si>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</si>
  <si>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</si>
  <si>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</si>
  <si>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</si>
  <si>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</si>
  <si>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</si>
  <si>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</si>
  <si>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</si>
  <si>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</si>
  <si>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</si>
  <si>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</si>
  <si>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</si>
  <si>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</si>
  <si>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</si>
  <si>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</si>
  <si>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</si>
  <si>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</si>
  <si>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</si>
  <si>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</si>
  <si>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</si>
  <si>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</si>
  <si>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</si>
  <si>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</si>
  <si>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</si>
  <si>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</si>
  <si>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</si>
  <si>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</si>
  <si>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</si>
  <si>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</si>
  <si>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</si>
  <si>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</si>
  <si>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</si>
  <si>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</si>
  <si>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</si>
  <si>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</si>
  <si>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</si>
  <si>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</si>
  <si>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</si>
  <si>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</si>
  <si>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</si>
  <si>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</si>
  <si>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</si>
  <si>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</si>
  <si>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</si>
  <si>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</si>
  <si>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</si>
  <si>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</si>
  <si>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</si>
  <si>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</si>
  <si>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</si>
  <si>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</si>
  <si>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</si>
  <si>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</si>
  <si>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</si>
  <si>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</si>
  <si>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</si>
  <si>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</si>
  <si>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</si>
  <si>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</si>
  <si>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</si>
  <si>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</si>
  <si>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</si>
  <si>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</si>
  <si>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</si>
  <si>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</si>
  <si>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</si>
  <si>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</si>
  <si>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</si>
  <si>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</si>
  <si>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</si>
  <si>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</si>
  <si>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</si>
  <si>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</si>
  <si>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</si>
  <si>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</si>
  <si>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</si>
  <si>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</si>
  <si>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</si>
  <si>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</si>
  <si>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</si>
  <si>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</si>
  <si>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</si>
  <si>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</si>
  <si>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</si>
  <si>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</si>
  <si>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</si>
  <si>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</si>
  <si>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</si>
  <si>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</si>
  <si>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</si>
  <si>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</si>
  <si>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</si>
  <si>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</si>
  <si>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</si>
  <si>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</si>
  <si>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</si>
  <si>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</si>
  <si>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</si>
  <si>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</si>
  <si>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</si>
  <si>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</si>
  <si>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</si>
  <si>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</si>
  <si>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</si>
  <si>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</si>
  <si>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</si>
  <si>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</si>
  <si>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</si>
  <si>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</si>
  <si>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</si>
  <si>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</si>
  <si>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</si>
  <si>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</si>
  <si>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</si>
  <si>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</si>
  <si>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</si>
  <si>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</si>
  <si>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</si>
  <si>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</si>
  <si>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</si>
  <si>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</si>
  <si>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</si>
  <si>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</si>
  <si>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</si>
  <si>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</si>
  <si>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</si>
  <si>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</si>
  <si>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</si>
  <si>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</si>
  <si>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</si>
  <si>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</si>
  <si>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</si>
  <si>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</si>
  <si>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</si>
  <si>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</si>
  <si>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</si>
  <si>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</si>
  <si>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</si>
  <si>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</si>
  <si>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</si>
  <si>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</si>
  <si>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</si>
  <si>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</si>
  <si>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</si>
  <si>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</si>
  <si>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</si>
  <si>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</si>
  <si>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</si>
  <si>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</si>
  <si>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</si>
  <si>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</si>
  <si>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</si>
  <si>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</si>
  <si>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</si>
  <si>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</si>
  <si>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</si>
  <si>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</si>
  <si>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</si>
  <si>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</si>
  <si>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</si>
  <si>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</si>
  <si>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</si>
  <si>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</si>
  <si>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</si>
  <si>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</si>
  <si>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</si>
  <si>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</si>
  <si>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</si>
  <si>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</si>
  <si>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</si>
  <si>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</si>
  <si>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</si>
  <si>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</si>
  <si>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</si>
  <si>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</si>
  <si>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</si>
  <si>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</si>
  <si>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</si>
  <si>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</si>
  <si>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</si>
  <si>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</si>
  <si>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</si>
  <si>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</si>
  <si>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</si>
  <si>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</si>
  <si>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</si>
  <si>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</si>
  <si>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</si>
  <si>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</si>
  <si>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</si>
  <si>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</si>
  <si>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</si>
  <si>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</si>
  <si>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</si>
  <si>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</si>
  <si>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</si>
  <si>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</si>
  <si>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</si>
  <si>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</si>
  <si>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</si>
  <si>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</si>
  <si>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</si>
  <si>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</si>
  <si>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</si>
  <si>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</si>
  <si>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</si>
  <si>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</si>
  <si>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</si>
  <si>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</si>
  <si>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</si>
  <si>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</si>
  <si>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</si>
  <si>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</si>
  <si>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</si>
  <si>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</si>
  <si>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</si>
  <si>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</si>
  <si>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</si>
  <si>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</si>
  <si>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</si>
  <si>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</si>
  <si>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</si>
  <si>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</si>
  <si>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</si>
  <si>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</si>
  <si>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</si>
  <si>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</si>
  <si>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</si>
  <si>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</si>
  <si>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</si>
  <si>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</si>
  <si>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</si>
  <si>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</si>
  <si>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</si>
  <si>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</si>
  <si>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</si>
  <si>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</si>
  <si>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</si>
  <si>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</si>
  <si>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</si>
  <si>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</si>
  <si>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</si>
  <si>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</si>
  <si>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</si>
  <si>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</si>
  <si>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</si>
  <si>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</si>
  <si>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</si>
  <si>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</si>
  <si>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</si>
  <si>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</si>
  <si>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</si>
  <si>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</si>
  <si>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</si>
  <si>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</si>
  <si>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</si>
  <si>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</si>
  <si>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</si>
  <si>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</si>
  <si>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</si>
  <si>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</si>
  <si>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</si>
  <si>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</si>
  <si>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</si>
  <si>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</si>
  <si>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</si>
  <si>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</si>
  <si>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</si>
  <si>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</si>
  <si>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</si>
  <si>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</si>
  <si>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</si>
  <si>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</si>
  <si>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</si>
  <si>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</si>
  <si>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</si>
  <si>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</si>
  <si>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</si>
  <si>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</si>
  <si>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</si>
  <si>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</si>
  <si>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</si>
  <si>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</si>
  <si>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</si>
  <si>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</si>
  <si>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</si>
  <si>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</si>
  <si>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</si>
  <si>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</si>
  <si>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</si>
  <si>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</si>
  <si>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</si>
  <si>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</si>
  <si>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</si>
  <si>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</si>
  <si>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</si>
  <si>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</si>
  <si>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</si>
  <si>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</si>
  <si>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</si>
  <si>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</si>
  <si>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</si>
  <si>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</si>
  <si>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</si>
  <si>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</si>
  <si>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</si>
  <si>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</si>
  <si>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</si>
  <si>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</si>
  <si>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</si>
  <si>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</si>
  <si>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</si>
  <si>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</si>
  <si>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</si>
  <si>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</si>
  <si>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</si>
  <si>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</si>
  <si>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</si>
  <si>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</si>
  <si>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</si>
  <si>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</si>
  <si>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</si>
  <si>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</si>
  <si>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</si>
  <si>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</si>
  <si>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</si>
  <si>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</si>
  <si>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</si>
  <si>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</si>
  <si>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</si>
  <si>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</si>
  <si>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</si>
  <si>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</si>
  <si>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</si>
  <si>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</si>
  <si>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</si>
  <si>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</si>
  <si>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</si>
  <si>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</si>
  <si>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</si>
  <si>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</si>
  <si>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</si>
  <si>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</si>
  <si>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</si>
  <si>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</si>
  <si>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</si>
  <si>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</si>
  <si>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</si>
  <si>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</si>
  <si>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</si>
  <si>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</si>
  <si>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</si>
  <si>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</si>
  <si>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</si>
  <si>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</si>
  <si>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</si>
  <si>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</si>
  <si>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</si>
  <si>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</si>
  <si>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</si>
  <si>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</si>
  <si>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</si>
  <si>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</si>
  <si>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</si>
  <si>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</si>
  <si>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</si>
  <si>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</si>
  <si>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</si>
  <si>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</si>
  <si>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</si>
  <si>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</si>
  <si>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</si>
  <si>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</si>
  <si>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</si>
  <si>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</si>
  <si>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</si>
  <si>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</si>
  <si>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</si>
  <si>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</si>
  <si>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</si>
  <si>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</si>
  <si>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</si>
  <si>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</si>
  <si>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</si>
  <si>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</si>
  <si>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</si>
  <si>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</si>
  <si>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</si>
  <si>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</si>
  <si>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</si>
  <si>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</si>
  <si>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</si>
  <si>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</si>
  <si>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</si>
  <si>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</si>
  <si>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</si>
  <si>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</si>
  <si>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</si>
  <si>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</si>
  <si>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</si>
  <si>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</si>
  <si>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</si>
  <si>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</si>
  <si>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</si>
  <si>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</si>
  <si>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</si>
  <si>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</si>
  <si>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</si>
  <si>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</si>
  <si>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</si>
  <si>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</si>
  <si>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</si>
  <si>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</si>
  <si>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</si>
  <si>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</si>
  <si>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</si>
  <si>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</si>
  <si>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</si>
  <si>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</si>
  <si>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</si>
  <si>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</si>
  <si>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</si>
  <si>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</si>
  <si>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</si>
  <si>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</si>
  <si>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</si>
  <si>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</si>
  <si>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</si>
  <si>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</si>
  <si>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</si>
  <si>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</si>
  <si>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</si>
  <si>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</si>
  <si>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</si>
  <si>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</si>
  <si>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</si>
  <si>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</si>
  <si>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</si>
  <si>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</si>
  <si>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</si>
  <si>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</si>
  <si>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</si>
  <si>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</si>
  <si>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</si>
  <si>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</si>
  <si>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</si>
  <si>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</si>
  <si>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</si>
  <si>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</si>
  <si>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</si>
  <si>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</si>
  <si>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</si>
  <si>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</si>
  <si>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</si>
  <si>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</si>
  <si>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</si>
  <si>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</si>
  <si>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</si>
  <si>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</si>
  <si>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</si>
  <si>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</si>
  <si>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</si>
  <si>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</si>
  <si>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</si>
  <si>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</si>
  <si>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</si>
  <si>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</si>
  <si>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</si>
  <si>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</si>
  <si>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</si>
  <si>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</si>
  <si>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</si>
  <si>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</si>
  <si>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</si>
  <si>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</si>
  <si>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</si>
  <si>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</si>
  <si>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</si>
  <si>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</si>
  <si>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</si>
  <si>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</si>
  <si>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</si>
  <si>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</si>
  <si>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</si>
  <si>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</si>
  <si>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</si>
  <si>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</si>
  <si>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</si>
  <si>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</si>
  <si>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</si>
  <si>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</si>
  <si>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</si>
  <si>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</si>
  <si>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</si>
  <si>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</si>
  <si>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</si>
  <si>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</si>
  <si>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</si>
  <si>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</si>
  <si>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</si>
  <si>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</si>
  <si>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</si>
  <si>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</si>
  <si>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</si>
  <si>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</si>
  <si>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</si>
  <si>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</si>
  <si>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</si>
  <si>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</si>
  <si>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</si>
  <si>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</si>
  <si>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</si>
  <si>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</si>
  <si>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</si>
  <si>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</si>
  <si>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</si>
  <si>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</si>
  <si>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</si>
  <si>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</si>
  <si>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</si>
  <si>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</si>
  <si>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</si>
  <si>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</si>
  <si>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</si>
  <si>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</si>
  <si>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</si>
  <si>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</si>
  <si>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</si>
  <si>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</si>
  <si>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</si>
  <si>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</si>
  <si>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</si>
  <si>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</si>
  <si>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</si>
  <si>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</si>
  <si>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</si>
  <si>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</si>
  <si>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</si>
  <si>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</si>
  <si>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</si>
  <si>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</si>
  <si>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</si>
  <si>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</si>
  <si>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</si>
  <si>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</si>
  <si>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</si>
  <si>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</si>
  <si>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</si>
  <si>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</si>
  <si>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</si>
  <si>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</si>
  <si>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</si>
  <si>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</si>
  <si>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</si>
  <si>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</si>
  <si>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</si>
  <si>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</si>
  <si>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</si>
  <si>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</si>
  <si>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</si>
  <si>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</si>
  <si>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</si>
  <si>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</si>
  <si>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</si>
  <si>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</si>
  <si>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</si>
  <si>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</si>
  <si>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</si>
  <si>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</si>
  <si>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</si>
  <si>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</si>
  <si>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</si>
  <si>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</si>
  <si>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</si>
  <si>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</si>
  <si>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</si>
  <si>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</si>
  <si>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</si>
  <si>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</si>
  <si>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</si>
  <si>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</si>
  <si>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</si>
  <si>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</si>
  <si>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</si>
  <si>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</si>
  <si>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</si>
  <si>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</si>
  <si>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</si>
  <si>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</si>
  <si>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</si>
  <si>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</si>
  <si>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</si>
  <si>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</si>
  <si>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</si>
  <si>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</si>
  <si>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</si>
  <si>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</si>
  <si>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</si>
  <si>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</si>
  <si>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</si>
  <si>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</si>
  <si>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</si>
  <si>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</si>
  <si>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</si>
  <si>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</si>
  <si>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</si>
  <si>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</si>
  <si>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</si>
  <si>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</si>
  <si>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</si>
  <si>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</si>
  <si>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</si>
  <si>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</si>
  <si>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</si>
  <si>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</si>
  <si>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</si>
  <si>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</si>
  <si>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</si>
  <si>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</si>
  <si>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</si>
  <si>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</si>
  <si>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</si>
  <si>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</si>
  <si>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</si>
  <si>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</si>
  <si>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</si>
  <si>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</si>
  <si>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</si>
  <si>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</si>
  <si>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</si>
  <si>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</si>
  <si>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</si>
  <si>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</si>
  <si>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</si>
  <si>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</si>
  <si>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</si>
  <si>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</si>
  <si>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</si>
  <si>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</si>
  <si>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</si>
  <si>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</si>
  <si>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</si>
  <si>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</si>
  <si>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</si>
  <si>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</si>
  <si>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</si>
  <si>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</si>
  <si>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</si>
  <si>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</si>
  <si>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</si>
  <si>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</si>
  <si>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</si>
  <si>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</si>
  <si>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</si>
  <si>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</si>
  <si>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</si>
  <si>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</si>
  <si>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</si>
  <si>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</si>
  <si>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</si>
  <si>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</si>
  <si>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</si>
  <si>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</si>
  <si>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</si>
  <si>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</si>
  <si>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</si>
  <si>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</si>
  <si>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</si>
  <si>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</si>
  <si>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</si>
  <si>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</si>
  <si>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</si>
  <si>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</si>
  <si>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</si>
  <si>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</si>
  <si>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</si>
  <si>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</si>
  <si>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</si>
  <si>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</si>
  <si>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</si>
  <si>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</si>
  <si>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</si>
  <si>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</si>
  <si>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</si>
  <si>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</si>
  <si>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</si>
  <si>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</si>
  <si>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</si>
  <si>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</si>
  <si>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</si>
  <si>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</si>
  <si>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</si>
  <si>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</si>
  <si>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</si>
  <si>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</si>
  <si>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</si>
  <si>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</si>
  <si>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</si>
  <si>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</si>
  <si>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</si>
  <si>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</si>
  <si>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</si>
  <si>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</si>
  <si>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</si>
  <si>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</si>
  <si>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</si>
  <si>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</si>
  <si>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</si>
  <si>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</si>
  <si>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</si>
  <si>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</si>
  <si>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</si>
  <si>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</si>
  <si>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</si>
  <si>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</si>
  <si>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</si>
  <si>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</si>
  <si>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</si>
  <si>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</si>
  <si>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</si>
  <si>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</si>
  <si>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</si>
  <si>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</si>
  <si>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</si>
  <si>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</si>
  <si>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</si>
  <si>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</si>
  <si>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</si>
  <si>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</si>
  <si>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</si>
  <si>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</si>
  <si>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</si>
  <si>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</si>
  <si>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</si>
  <si>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</si>
  <si>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</si>
  <si>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</si>
  <si>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</si>
  <si>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</si>
  <si>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</si>
  <si>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</si>
  <si>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</si>
  <si>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</si>
  <si>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</si>
  <si>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</si>
  <si>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</si>
  <si>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</si>
  <si>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</si>
  <si>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</si>
  <si>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</si>
  <si>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</si>
  <si>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</si>
  <si>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</si>
  <si>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</si>
  <si>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</si>
  <si>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</si>
  <si>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</si>
  <si>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</si>
  <si>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</si>
  <si>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</si>
  <si>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</si>
  <si>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</si>
  <si>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</si>
  <si>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</si>
  <si>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</si>
  <si>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</si>
  <si>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</si>
  <si>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</si>
  <si>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</si>
  <si>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</si>
  <si>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</si>
  <si>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</si>
  <si>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</si>
  <si>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</si>
  <si>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</si>
  <si>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</si>
  <si>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</si>
  <si>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</si>
  <si>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</si>
  <si>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</si>
  <si>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</si>
  <si>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</si>
  <si>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</si>
  <si>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</si>
  <si>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</si>
  <si>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</si>
  <si>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</si>
  <si>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</si>
  <si>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</si>
  <si>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</si>
  <si>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</si>
  <si>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</si>
  <si>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</si>
  <si>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</si>
  <si>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</si>
  <si>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</si>
  <si>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</si>
  <si>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</si>
  <si>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</si>
  <si>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</si>
  <si>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</si>
  <si>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</si>
  <si>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</si>
  <si>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</si>
  <si>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</si>
  <si>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</si>
  <si>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</si>
  <si>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</si>
  <si>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</si>
  <si>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</si>
  <si>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</si>
  <si>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</si>
  <si>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</si>
  <si>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</si>
  <si>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</si>
  <si>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</si>
  <si>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</si>
  <si>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</si>
  <si>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</si>
  <si>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</si>
  <si>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</si>
  <si>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</si>
  <si>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</si>
  <si>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</si>
  <si>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</si>
  <si>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</si>
  <si>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</si>
  <si>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</si>
  <si>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</si>
  <si>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</si>
  <si>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</si>
  <si>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</si>
  <si>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</si>
  <si>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</si>
  <si>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</si>
  <si>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</si>
  <si>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</si>
  <si>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</si>
  <si>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</si>
  <si>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</si>
  <si>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</si>
  <si>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</si>
  <si>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</si>
  <si>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</si>
  <si>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</si>
  <si>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</si>
  <si>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</si>
  <si>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</si>
  <si>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</si>
  <si>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</si>
  <si>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</si>
  <si>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</si>
  <si>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</si>
  <si>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</si>
  <si>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</si>
  <si>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</si>
  <si>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</si>
  <si>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</si>
  <si>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</si>
  <si>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</si>
  <si>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</si>
  <si>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</si>
  <si>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</si>
  <si>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</si>
  <si>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</si>
  <si>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</si>
  <si>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</si>
  <si>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</si>
  <si>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</si>
  <si>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</si>
  <si>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</si>
  <si>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</si>
  <si>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</si>
  <si>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</si>
  <si>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</si>
  <si>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</si>
  <si>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</si>
  <si>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</si>
  <si>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</si>
  <si>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</si>
  <si>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</si>
  <si>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</si>
  <si>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</si>
  <si>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</si>
  <si>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</si>
  <si>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</si>
  <si>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</si>
  <si>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</si>
  <si>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</si>
  <si>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</si>
  <si>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</si>
  <si>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</si>
  <si>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</si>
  <si>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</si>
  <si>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</si>
  <si>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</si>
  <si>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</si>
  <si>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</si>
  <si>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</si>
  <si>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</si>
  <si>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</si>
  <si>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</si>
  <si>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</si>
  <si>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</si>
  <si>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</si>
  <si>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</si>
  <si>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</si>
  <si>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</si>
  <si>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</si>
  <si>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</si>
  <si>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</si>
  <si>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</si>
  <si>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</si>
  <si>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</si>
  <si>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</si>
  <si>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</si>
  <si>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</si>
  <si>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</si>
  <si>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</si>
  <si>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</si>
  <si>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</si>
  <si>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</si>
  <si>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</si>
  <si>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</si>
  <si>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</si>
  <si>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</si>
  <si>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</si>
  <si>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</si>
  <si>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</si>
  <si>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</si>
  <si>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</si>
  <si>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</si>
  <si>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</si>
  <si>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</si>
  <si>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</si>
  <si>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</si>
  <si>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</si>
  <si>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</si>
  <si>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</si>
  <si>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</si>
  <si>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</si>
  <si>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</si>
  <si>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</si>
  <si>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</si>
  <si>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</si>
  <si>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</si>
  <si>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</si>
  <si>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</si>
  <si>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</si>
  <si>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</si>
  <si>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</si>
  <si>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</si>
  <si>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</si>
  <si>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</si>
  <si>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</si>
  <si>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</si>
  <si>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</si>
  <si>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</si>
  <si>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</si>
  <si>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</si>
  <si>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</si>
  <si>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</si>
  <si>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</si>
  <si>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</si>
  <si>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</si>
  <si>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</si>
  <si>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</si>
  <si>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</si>
  <si>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</si>
  <si>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</si>
  <si>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</si>
  <si>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</si>
  <si>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</si>
  <si>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</si>
  <si>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</si>
  <si>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</si>
  <si>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</si>
  <si>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</si>
  <si>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</si>
  <si>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</si>
  <si>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</si>
  <si>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</si>
  <si>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</si>
  <si>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</si>
  <si>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</si>
  <si>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</si>
  <si>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</si>
  <si>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</si>
  <si>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</si>
  <si>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</si>
  <si>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</si>
  <si>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</si>
  <si>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</si>
  <si>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</si>
  <si>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</si>
  <si>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</si>
  <si>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</si>
  <si>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</si>
  <si>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</si>
  <si>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</si>
  <si>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</si>
  <si>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</si>
  <si>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</si>
  <si>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</si>
  <si>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</si>
  <si>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</si>
  <si>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</si>
  <si>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</si>
  <si>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</si>
  <si>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</si>
  <si>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</si>
  <si>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</si>
  <si>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</si>
  <si>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</si>
  <si>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</si>
  <si>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</si>
  <si>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</si>
  <si>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</si>
  <si>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</si>
  <si>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</si>
  <si>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</si>
  <si>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</si>
  <si>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</si>
  <si>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</si>
  <si>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</si>
  <si>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</si>
  <si>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</si>
  <si>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</si>
  <si>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</si>
  <si>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</si>
  <si>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</si>
  <si>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</si>
  <si>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</si>
  <si>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</si>
  <si>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</si>
  <si>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</si>
  <si>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</si>
  <si>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</si>
  <si>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</si>
  <si>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</si>
  <si>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</si>
  <si>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</si>
  <si>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</si>
  <si>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</si>
  <si>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</si>
  <si>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</si>
  <si>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</si>
  <si>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</si>
  <si>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</si>
  <si>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</si>
  <si>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</si>
  <si>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</si>
  <si>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</si>
  <si>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</si>
  <si>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</si>
  <si>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</si>
  <si>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</si>
  <si>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</si>
  <si>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</si>
  <si>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</si>
  <si>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</si>
  <si>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</si>
  <si>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</si>
  <si>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</si>
  <si>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</si>
  <si>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</si>
  <si>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</si>
  <si>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</si>
  <si>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</si>
  <si>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</si>
  <si>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</si>
  <si>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</si>
  <si>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</si>
  <si>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</si>
  <si>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</si>
  <si>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</si>
  <si>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</si>
  <si>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</si>
  <si>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</si>
  <si>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</si>
  <si>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</si>
  <si>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</si>
  <si>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</si>
  <si>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</si>
  <si>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</si>
  <si>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</si>
  <si>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</si>
  <si>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</si>
  <si>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</si>
  <si>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</si>
  <si>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</si>
  <si>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</si>
  <si>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</si>
  <si>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</si>
  <si>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</si>
  <si>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</si>
  <si>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</si>
  <si>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</si>
  <si>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</si>
  <si>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</si>
  <si>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</si>
  <si>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</si>
  <si>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</si>
  <si>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</si>
  <si>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</si>
  <si>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</si>
  <si>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</si>
  <si>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</si>
  <si>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</si>
  <si>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</si>
  <si>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</si>
  <si>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</si>
  <si>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</si>
  <si>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</si>
  <si>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</si>
  <si>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</si>
  <si>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</si>
  <si>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</si>
  <si>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</si>
  <si>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</si>
  <si>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</si>
  <si>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</si>
  <si>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</si>
  <si>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</si>
  <si>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</si>
  <si>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</si>
  <si>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</si>
  <si>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</si>
  <si>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</si>
  <si>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</si>
  <si>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</si>
  <si>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</si>
  <si>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</si>
  <si>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</si>
  <si>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</si>
  <si>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</si>
  <si>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</si>
  <si>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</si>
  <si>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</si>
  <si>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</si>
  <si>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</si>
  <si>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</si>
  <si>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</si>
  <si>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</si>
  <si>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</si>
  <si>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</si>
  <si>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</si>
  <si>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</si>
  <si>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</si>
  <si>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</si>
  <si>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</si>
  <si>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</si>
  <si>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</si>
  <si>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</si>
  <si>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</si>
  <si>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</si>
  <si>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</si>
  <si>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</si>
  <si>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</si>
  <si>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</si>
  <si>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</si>
  <si>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</si>
  <si>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</si>
  <si>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</si>
  <si>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</si>
  <si>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</si>
  <si>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</si>
  <si>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</si>
  <si>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</si>
  <si>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</si>
  <si>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</si>
  <si>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</si>
  <si>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</si>
  <si>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</si>
  <si>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</si>
  <si>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</si>
  <si>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</si>
  <si>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</si>
  <si>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</si>
  <si>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</si>
  <si>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</si>
  <si>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</si>
  <si>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</si>
  <si>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</si>
  <si>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</si>
  <si>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</si>
  <si>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</si>
  <si>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</si>
  <si>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</si>
  <si>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</si>
  <si>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</si>
  <si>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</si>
  <si>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</si>
  <si>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</si>
  <si>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</si>
  <si>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</si>
  <si>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</si>
  <si>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</si>
  <si>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</si>
  <si>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</si>
  <si>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</si>
  <si>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</si>
  <si>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</si>
  <si>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</si>
  <si>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</si>
  <si>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</si>
  <si>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</si>
  <si>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</si>
  <si>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</si>
  <si>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</si>
  <si>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</si>
  <si>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</si>
  <si>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</si>
  <si>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</si>
  <si>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</si>
  <si>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</si>
  <si>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</si>
  <si>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</si>
  <si>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</si>
  <si>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</si>
  <si>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</si>
  <si>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</si>
  <si>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</si>
  <si>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</si>
  <si>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</si>
  <si>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</si>
  <si>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</si>
  <si>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</si>
  <si>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</si>
  <si>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</si>
  <si>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</si>
  <si>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</si>
  <si>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</si>
  <si>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</si>
  <si>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</si>
  <si>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</si>
  <si>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</si>
  <si>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</si>
  <si>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</si>
  <si>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</si>
  <si>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</si>
  <si>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</si>
  <si>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</si>
  <si>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</si>
  <si>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</si>
  <si>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</si>
  <si>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</si>
  <si>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</si>
  <si>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</si>
  <si>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</si>
  <si>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</si>
  <si>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</si>
  <si>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</si>
  <si>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</si>
  <si>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</si>
  <si>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</si>
  <si>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</si>
  <si>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</si>
  <si>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</si>
  <si>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</si>
  <si>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</si>
  <si>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</si>
  <si>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</si>
  <si>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</si>
  <si>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</si>
  <si>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</si>
  <si>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</si>
  <si>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</si>
  <si>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</si>
  <si>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</si>
  <si>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</si>
  <si>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</si>
  <si>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</si>
  <si>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</si>
  <si>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</si>
  <si>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</si>
  <si>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</si>
  <si>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</si>
  <si>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</si>
  <si>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</si>
  <si>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</si>
  <si>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</si>
  <si>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</si>
  <si>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</si>
  <si>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</si>
  <si>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</si>
  <si>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</si>
  <si>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</si>
  <si>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</si>
  <si>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</si>
  <si>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</si>
  <si>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</si>
  <si>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</si>
  <si>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</si>
  <si>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</si>
  <si>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</si>
  <si>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</si>
  <si>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</si>
  <si>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</si>
  <si>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</si>
  <si>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</si>
  <si>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</si>
  <si>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</si>
  <si>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</si>
  <si>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</si>
  <si>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</si>
  <si>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</si>
  <si>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</si>
  <si>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</si>
  <si>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</si>
  <si>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</si>
  <si>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</si>
  <si>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</si>
  <si>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</si>
  <si>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</si>
  <si>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</si>
  <si>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</si>
  <si>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</si>
  <si>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</si>
  <si>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</si>
  <si>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</si>
  <si>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</si>
  <si>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</si>
  <si>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</si>
  <si>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</si>
  <si>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</si>
  <si>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</si>
  <si>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</si>
  <si>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</si>
  <si>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</si>
  <si>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</si>
  <si>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</si>
  <si>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</si>
  <si>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</si>
  <si>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</si>
  <si>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</si>
  <si>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</si>
  <si>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</si>
  <si>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</si>
  <si>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</si>
  <si>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</si>
  <si>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</si>
  <si>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</si>
  <si>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</si>
  <si>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</si>
  <si>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</si>
  <si>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</si>
  <si>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</si>
  <si>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</si>
  <si>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</si>
  <si>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</si>
  <si>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</si>
  <si>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</si>
  <si>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</si>
  <si>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</si>
  <si>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</si>
  <si>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</si>
  <si>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</si>
  <si>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</si>
  <si>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</si>
  <si>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</si>
  <si>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</si>
  <si>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</si>
  <si>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</si>
  <si>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</si>
  <si>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</si>
  <si>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</si>
  <si>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</si>
  <si>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</si>
  <si>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</si>
  <si>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</si>
  <si>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</si>
  <si>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</si>
  <si>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</si>
  <si>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</si>
  <si>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</si>
  <si>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</si>
  <si>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</si>
  <si>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</si>
  <si>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</si>
  <si>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</si>
  <si>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</si>
  <si>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</si>
  <si>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</si>
  <si>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</si>
  <si>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</si>
  <si>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</si>
  <si>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</si>
  <si>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</si>
  <si>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</si>
  <si>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</si>
  <si>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</si>
  <si>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</si>
  <si>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</si>
  <si>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</si>
  <si>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</si>
  <si>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</si>
  <si>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</si>
  <si>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</si>
  <si>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</si>
  <si>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</si>
  <si>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</si>
  <si>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</si>
  <si>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</si>
  <si>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</si>
  <si>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</si>
  <si>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</si>
  <si>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</si>
  <si>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</si>
  <si>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</si>
  <si>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</si>
  <si>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</si>
  <si>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</si>
  <si>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</si>
  <si>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</si>
  <si>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</si>
  <si>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</si>
  <si>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</si>
  <si>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</si>
  <si>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</si>
  <si>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</si>
  <si>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</si>
  <si>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</si>
  <si>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</si>
  <si>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</si>
  <si>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</si>
  <si>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</si>
  <si>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</si>
  <si>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</si>
  <si>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</si>
  <si>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</si>
  <si>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</si>
  <si>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</si>
  <si>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</si>
  <si>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</si>
  <si>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</si>
  <si>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</si>
  <si>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</si>
  <si>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</si>
  <si>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</si>
  <si>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</si>
  <si>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</si>
  <si>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</si>
  <si>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</si>
  <si>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</si>
  <si>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</si>
  <si>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</si>
  <si>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</si>
  <si>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</si>
  <si>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</si>
  <si>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</si>
  <si>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</si>
  <si>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</si>
  <si>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</si>
  <si>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</si>
  <si>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</si>
  <si>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</si>
  <si>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</si>
  <si>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</si>
  <si>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</si>
  <si>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</si>
  <si>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</si>
  <si>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</si>
  <si>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</si>
  <si>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</si>
  <si>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</si>
  <si>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</si>
  <si>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</si>
  <si>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</si>
  <si>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</si>
  <si>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</si>
  <si>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</si>
  <si>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</si>
  <si>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</si>
  <si>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</si>
  <si>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</si>
  <si>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</si>
  <si>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</si>
  <si>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</si>
  <si>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</si>
  <si>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</si>
  <si>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</si>
  <si>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</si>
  <si>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</si>
  <si>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</si>
  <si>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</si>
  <si>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</si>
  <si>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</si>
  <si>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</si>
  <si>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</si>
  <si>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</si>
  <si>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</si>
  <si>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</si>
  <si>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</si>
  <si>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</si>
  <si>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</si>
  <si>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</si>
  <si>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</si>
  <si>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</si>
  <si>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</si>
  <si>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</si>
  <si>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</si>
  <si>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</si>
  <si>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</si>
  <si>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</si>
  <si>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</si>
  <si>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</si>
  <si>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</si>
  <si>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</si>
  <si>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</si>
  <si>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</si>
  <si>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</si>
  <si>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</si>
  <si>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</si>
  <si>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</si>
  <si>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</si>
  <si>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</si>
  <si>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</si>
  <si>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</si>
  <si>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</si>
  <si>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</si>
  <si>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</si>
  <si>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</si>
  <si>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</si>
  <si>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</si>
  <si>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</si>
  <si>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</si>
  <si>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</si>
  <si>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</si>
  <si>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</si>
  <si>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</si>
  <si>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</si>
  <si>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</si>
  <si>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</si>
  <si>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</si>
  <si>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</si>
  <si>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</si>
  <si>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</si>
  <si>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</si>
  <si>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</si>
  <si>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</si>
  <si>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</si>
  <si>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</si>
  <si>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</si>
  <si>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</si>
  <si>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</si>
  <si>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</si>
  <si>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</si>
  <si>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</si>
  <si>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</si>
  <si>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</si>
  <si>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</si>
  <si>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</si>
  <si>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</si>
  <si>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</si>
  <si>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</si>
  <si>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</si>
  <si>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</si>
  <si>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</si>
  <si>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</si>
  <si>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</si>
  <si>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</si>
  <si>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</si>
  <si>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</si>
  <si>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</si>
  <si>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</si>
  <si>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</si>
  <si>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</si>
  <si>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</si>
  <si>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</si>
  <si>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</si>
  <si>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</si>
  <si>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</si>
  <si>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</si>
  <si>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</si>
  <si>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</si>
  <si>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</si>
  <si>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</si>
  <si>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</si>
  <si>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</si>
  <si>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</si>
  <si>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</si>
  <si>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</si>
  <si>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</si>
  <si>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</si>
  <si>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</si>
  <si>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</si>
  <si>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</si>
  <si>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</si>
  <si>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</si>
  <si>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</si>
  <si>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</si>
  <si>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</si>
  <si>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</si>
  <si>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</si>
  <si>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</si>
  <si>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</si>
  <si>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</si>
  <si>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</si>
  <si>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</si>
  <si>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</si>
  <si>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</si>
  <si>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</si>
  <si>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</si>
  <si>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</si>
  <si>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</si>
  <si>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</si>
  <si>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</si>
  <si>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</si>
  <si>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</si>
  <si>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</si>
  <si>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</si>
  <si>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</si>
  <si>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</si>
  <si>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</si>
  <si>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</si>
  <si>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</si>
  <si>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</si>
  <si>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</si>
  <si>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</si>
  <si>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</si>
  <si>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</si>
  <si>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</si>
  <si>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</si>
  <si>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</si>
  <si>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</si>
  <si>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</si>
  <si>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</si>
  <si>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</si>
  <si>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</si>
  <si>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</si>
  <si>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</si>
  <si>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</si>
  <si>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</si>
  <si>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</si>
  <si>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</si>
  <si>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</si>
  <si>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</si>
  <si>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</si>
  <si>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</si>
  <si>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</si>
  <si>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</si>
  <si>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</si>
  <si>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</si>
  <si>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</si>
  <si>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</si>
  <si>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</si>
  <si>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</si>
  <si>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</si>
  <si>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</si>
  <si>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</si>
  <si>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</si>
  <si>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</si>
  <si>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</si>
  <si>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</si>
  <si>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</si>
  <si>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</si>
  <si>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</si>
  <si>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</si>
  <si>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</si>
  <si>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</si>
  <si>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</si>
  <si>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</si>
  <si>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</si>
  <si>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</si>
  <si>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</si>
  <si>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</si>
  <si>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</si>
  <si>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</si>
  <si>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</si>
  <si>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</si>
  <si>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</si>
  <si>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</si>
  <si>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</si>
  <si>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</si>
  <si>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</si>
  <si>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</si>
  <si>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</si>
  <si>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</si>
  <si>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</si>
  <si>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</si>
  <si>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</si>
  <si>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</si>
  <si>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</si>
  <si>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</si>
  <si>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</si>
  <si>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</si>
  <si>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</si>
  <si>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</si>
  <si>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</si>
  <si>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</si>
  <si>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</si>
  <si>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</si>
  <si>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</si>
  <si>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</si>
  <si>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</si>
  <si>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</si>
  <si>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</si>
  <si>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</si>
  <si>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</si>
  <si>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</si>
  <si>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</si>
  <si>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</si>
  <si>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</si>
  <si>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</si>
  <si>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</si>
  <si>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</si>
  <si>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</si>
  <si>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</si>
  <si>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</si>
  <si>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</si>
  <si>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</si>
  <si>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</si>
  <si>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</si>
  <si>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</si>
  <si>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</si>
  <si>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</si>
  <si>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</si>
  <si>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</si>
  <si>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</si>
  <si>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</si>
  <si>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</si>
  <si>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</si>
  <si>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</si>
  <si>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</si>
  <si>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</si>
  <si>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</si>
  <si>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</si>
  <si>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</si>
  <si>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</si>
  <si>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</si>
  <si>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</si>
  <si>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</si>
  <si>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</si>
  <si>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</si>
  <si>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</si>
  <si>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</si>
  <si>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</si>
  <si>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</si>
  <si>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</si>
  <si>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</si>
  <si>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</si>
  <si>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</si>
  <si>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</si>
  <si>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</si>
  <si>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</si>
  <si>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</si>
  <si>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</si>
  <si>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</si>
  <si>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</si>
  <si>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</si>
  <si>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</si>
  <si>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</si>
  <si>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</si>
  <si>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</si>
  <si>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</si>
  <si>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</si>
  <si>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</si>
  <si>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</si>
  <si>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</si>
  <si>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</si>
  <si>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</si>
  <si>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</si>
  <si>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</si>
  <si>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</si>
  <si>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</si>
  <si>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</si>
  <si>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</si>
  <si>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</si>
  <si>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</si>
  <si>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</si>
  <si>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</si>
  <si>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</si>
  <si>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</si>
  <si>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</si>
  <si>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</si>
  <si>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</si>
  <si>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</si>
  <si>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</si>
  <si>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</si>
  <si>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</si>
  <si>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</si>
  <si>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</si>
  <si>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</si>
  <si>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</si>
  <si>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</si>
  <si>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</si>
  <si>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</si>
  <si>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</si>
  <si>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</si>
  <si>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</si>
  <si>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</si>
  <si>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</si>
  <si>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</si>
  <si>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</si>
  <si>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</si>
  <si>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</si>
  <si>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</si>
  <si>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</si>
  <si>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</si>
  <si>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</si>
  <si>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</si>
  <si>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</si>
  <si>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</si>
  <si>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</si>
  <si>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</si>
  <si>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</si>
  <si>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</si>
  <si>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</si>
  <si>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</si>
  <si>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</si>
  <si>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</si>
  <si>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</si>
  <si>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</si>
  <si>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</si>
  <si>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</si>
  <si>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</si>
  <si>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</si>
  <si>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</si>
  <si>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</si>
  <si>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</si>
  <si>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</si>
  <si>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</si>
  <si>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</si>
  <si>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</si>
  <si>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</si>
  <si>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</si>
  <si>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</si>
  <si>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</si>
  <si>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</si>
  <si>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</si>
  <si>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</si>
  <si>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</si>
  <si>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</si>
  <si>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</si>
  <si>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</si>
  <si>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</si>
  <si>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</si>
  <si>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</si>
  <si>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</si>
  <si>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</si>
  <si>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</si>
  <si>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</si>
  <si>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</si>
  <si>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</si>
  <si>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</si>
  <si>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</si>
  <si>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</si>
  <si>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</si>
  <si>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</si>
  <si>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</si>
  <si>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</si>
  <si>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</si>
  <si>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</si>
  <si>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</si>
  <si>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</si>
  <si>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</si>
  <si>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</si>
  <si>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</si>
  <si>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</si>
  <si>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</si>
  <si>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</si>
  <si>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</si>
  <si>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</si>
  <si>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</si>
  <si>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</si>
  <si>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</si>
  <si>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</si>
  <si>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</si>
  <si>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</si>
  <si>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</si>
  <si>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</si>
  <si>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</si>
  <si>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</si>
  <si>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</si>
  <si>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</si>
  <si>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</si>
  <si>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</si>
  <si>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</si>
  <si>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</si>
  <si>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</si>
  <si>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</si>
  <si>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</si>
  <si>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</si>
  <si>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</si>
  <si>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</si>
  <si>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</si>
  <si>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</si>
  <si>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</si>
  <si>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</si>
  <si>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</si>
  <si>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</si>
  <si>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</si>
  <si>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</si>
  <si>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</si>
  <si>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</si>
  <si>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</si>
  <si>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</si>
  <si>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</si>
  <si>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</si>
  <si>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</si>
  <si>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</si>
  <si>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</si>
  <si>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</si>
  <si>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</si>
  <si>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</si>
  <si>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</si>
  <si>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</si>
  <si>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</si>
  <si>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</si>
  <si>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</si>
  <si>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</si>
  <si>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</si>
  <si>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</si>
  <si>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</si>
  <si>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</si>
  <si>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</si>
  <si>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</si>
  <si>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</si>
  <si>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</si>
  <si>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</si>
  <si>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</si>
  <si>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</si>
  <si>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</si>
  <si>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</si>
  <si>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</si>
  <si>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</si>
  <si>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</si>
  <si>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</si>
  <si>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</si>
  <si>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</si>
  <si>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</si>
  <si>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</si>
  <si>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</si>
  <si>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</si>
  <si>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</si>
  <si>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</si>
  <si>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</si>
  <si>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</si>
  <si>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</si>
  <si>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</si>
  <si>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</si>
  <si>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</si>
  <si>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</si>
  <si>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</si>
  <si>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</si>
  <si>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</si>
  <si>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</si>
  <si>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</si>
  <si>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</si>
  <si>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</si>
  <si>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</si>
  <si>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</si>
  <si>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</si>
  <si>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</si>
  <si>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</si>
  <si>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</si>
  <si>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</si>
  <si>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</si>
  <si>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</si>
  <si>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</si>
  <si>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</si>
  <si>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</si>
  <si>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</si>
  <si>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</si>
  <si>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</si>
  <si>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</si>
  <si>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</si>
  <si>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</si>
  <si>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</si>
  <si>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</si>
  <si>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</si>
  <si>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</si>
  <si>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</si>
  <si>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</si>
  <si>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</si>
  <si>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</si>
  <si>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</si>
  <si>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</si>
  <si>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</si>
  <si>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</si>
  <si>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</si>
  <si>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</si>
  <si>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</si>
  <si>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</si>
  <si>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</si>
  <si>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</si>
  <si>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</si>
  <si>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</si>
  <si>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</si>
  <si>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</si>
  <si>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</si>
  <si>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</si>
  <si>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</si>
  <si>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</si>
  <si>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</si>
  <si>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</si>
  <si>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</si>
  <si>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</si>
  <si>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</si>
  <si>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</si>
  <si>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</si>
  <si>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</si>
  <si>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</si>
  <si>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</si>
  <si>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</si>
  <si>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</si>
  <si>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</si>
  <si>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</si>
  <si>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</si>
  <si>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</si>
  <si>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</si>
  <si>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</si>
  <si>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</si>
  <si>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</si>
  <si>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</si>
  <si>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</si>
  <si>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</si>
  <si>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</si>
  <si>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</si>
  <si>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</si>
  <si>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</si>
  <si>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</si>
  <si>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</si>
  <si>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</si>
  <si>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</si>
  <si>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</si>
  <si>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</si>
  <si>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</si>
  <si>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</si>
  <si>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</si>
  <si>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</si>
  <si>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</si>
  <si>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</si>
  <si>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</si>
  <si>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</si>
  <si>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</si>
  <si>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</si>
  <si>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</si>
  <si>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</si>
  <si>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</si>
  <si>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</si>
  <si>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</si>
  <si>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</si>
  <si>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</si>
  <si>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</si>
  <si>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</si>
  <si>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</si>
  <si>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</si>
  <si>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</si>
  <si>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</si>
  <si>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</si>
  <si>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</si>
  <si>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</si>
  <si>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</si>
  <si>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</si>
  <si>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</si>
  <si>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</si>
  <si>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</si>
  <si>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</si>
  <si>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</si>
  <si>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</si>
  <si>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</si>
  <si>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</si>
  <si>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</si>
  <si>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</si>
  <si>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</si>
  <si>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</si>
  <si>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</si>
  <si>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</si>
  <si>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</si>
  <si>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</si>
  <si>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</si>
  <si>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</si>
  <si>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</si>
  <si>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</si>
  <si>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</si>
  <si>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</si>
  <si>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</si>
  <si>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</si>
  <si>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</si>
  <si>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</si>
  <si>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</si>
  <si>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</si>
  <si>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</si>
  <si>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</si>
  <si>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</si>
  <si>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</si>
  <si>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</si>
  <si>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</si>
  <si>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</si>
  <si>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</si>
  <si>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</si>
  <si>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</si>
  <si>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</si>
  <si>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</si>
  <si>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</si>
  <si>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</si>
  <si>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</si>
  <si>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</si>
  <si>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</si>
  <si>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</si>
  <si>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</si>
  <si>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</si>
  <si>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</si>
  <si>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</si>
  <si>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</si>
  <si>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</si>
  <si>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</si>
  <si>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</si>
  <si>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</si>
  <si>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</si>
  <si>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</si>
  <si>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</si>
  <si>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</si>
  <si>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</si>
  <si>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</si>
  <si>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</si>
  <si>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</si>
  <si>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</si>
  <si>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</si>
  <si>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</si>
  <si>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</si>
  <si>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</si>
  <si>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</si>
  <si>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</si>
  <si>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</si>
  <si>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</si>
  <si>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</si>
  <si>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</si>
  <si>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</si>
  <si>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</si>
  <si>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</si>
  <si>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</si>
  <si>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</si>
  <si>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</si>
  <si>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</si>
  <si>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</si>
  <si>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</si>
  <si>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</si>
  <si>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</si>
  <si>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</si>
  <si>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</si>
  <si>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</si>
  <si>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</si>
  <si>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</si>
  <si>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</si>
  <si>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</si>
  <si>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</si>
  <si>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</si>
  <si>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</si>
  <si>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</si>
  <si>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</si>
  <si>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</si>
  <si>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</si>
  <si>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</si>
  <si>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</si>
  <si>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</si>
  <si>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</si>
  <si>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</si>
  <si>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</si>
  <si>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</si>
  <si>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</si>
  <si>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</si>
  <si>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</si>
  <si>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</si>
  <si>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</si>
  <si>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</si>
  <si>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</si>
  <si>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</si>
  <si>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</si>
  <si>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</si>
  <si>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</si>
  <si>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</si>
  <si>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</si>
  <si>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</si>
  <si>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</si>
  <si>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</si>
  <si>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</si>
  <si>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</si>
  <si>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</si>
  <si>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</si>
  <si>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</si>
  <si>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</si>
  <si>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</si>
  <si>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</si>
  <si>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</si>
  <si>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</si>
  <si>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</si>
  <si>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</si>
  <si>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</si>
  <si>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</si>
  <si>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</si>
  <si>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</si>
  <si>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</si>
  <si>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</si>
  <si>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</si>
  <si>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</si>
  <si>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</si>
  <si>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</si>
  <si>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</si>
  <si>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</si>
  <si>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</si>
  <si>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</si>
  <si>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</si>
  <si>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</si>
  <si>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</si>
  <si>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</si>
  <si>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</si>
  <si>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</si>
  <si>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</si>
  <si>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</si>
  <si>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</si>
  <si>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</si>
  <si>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</si>
  <si>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</si>
  <si>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</si>
  <si>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</si>
  <si>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</si>
  <si>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</si>
  <si>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</si>
  <si>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</si>
  <si>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</si>
  <si>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</si>
  <si>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</si>
  <si>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</si>
  <si>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</si>
  <si>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</si>
  <si>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</si>
  <si>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</si>
  <si>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</si>
  <si>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</si>
  <si>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</si>
  <si>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</si>
  <si>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</si>
  <si>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</si>
  <si>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</si>
  <si>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</si>
  <si>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</si>
  <si>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</si>
  <si>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</si>
  <si>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</si>
  <si>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</si>
  <si>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</si>
  <si>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</si>
  <si>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</si>
  <si>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</si>
  <si>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</si>
  <si>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</si>
  <si>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</si>
  <si>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</si>
  <si>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</si>
  <si>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</si>
  <si>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</si>
  <si>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</si>
  <si>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</si>
  <si>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</si>
  <si>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</si>
  <si>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</si>
  <si>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</si>
  <si>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</si>
  <si>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</si>
  <si>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</si>
  <si>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</si>
  <si>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</si>
  <si>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</si>
  <si>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</si>
  <si>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</si>
  <si>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</si>
  <si>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</si>
  <si>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</si>
  <si>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</si>
  <si>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</si>
  <si>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</si>
  <si>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</si>
  <si>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</si>
  <si>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</si>
  <si>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</si>
  <si>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</si>
  <si>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</si>
  <si>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</si>
  <si>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</si>
  <si>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</si>
  <si>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</si>
  <si>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</si>
  <si>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</si>
  <si>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</si>
  <si>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</si>
  <si>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</si>
  <si>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</si>
  <si>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</si>
  <si>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</si>
  <si>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</si>
  <si>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</si>
  <si>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</si>
  <si>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</si>
  <si>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</si>
  <si>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</si>
  <si>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</si>
  <si>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</si>
  <si>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</si>
  <si>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</si>
  <si>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</si>
  <si>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</si>
  <si>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</si>
  <si>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</si>
  <si>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</si>
  <si>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</si>
  <si>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</si>
  <si>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</si>
  <si>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</si>
  <si>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</si>
  <si>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</si>
  <si>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</si>
  <si>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</si>
  <si>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</si>
  <si>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</si>
  <si>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</si>
  <si>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</si>
  <si>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</si>
  <si>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</si>
  <si>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</si>
  <si>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</si>
  <si>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</si>
  <si>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</si>
  <si>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</si>
  <si>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</si>
  <si>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</si>
  <si>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</si>
  <si>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</si>
  <si>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</si>
  <si>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</si>
  <si>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</si>
  <si>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</si>
  <si>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</si>
  <si>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</si>
  <si>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</si>
  <si>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</si>
  <si>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</si>
  <si>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</si>
  <si>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</si>
  <si>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</si>
  <si>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</si>
  <si>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</si>
  <si>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</si>
  <si>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</si>
  <si>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</si>
  <si>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</si>
  <si>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</si>
  <si>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</si>
  <si>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</si>
  <si>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</si>
  <si>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</si>
  <si>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</si>
  <si>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</si>
  <si>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</si>
  <si>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</si>
  <si>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</si>
  <si>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</si>
  <si>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</si>
  <si>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</si>
  <si>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</si>
  <si>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</si>
  <si>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</si>
  <si>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</si>
  <si>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</si>
  <si>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</si>
  <si>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</si>
  <si>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</si>
  <si>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</si>
  <si>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</si>
  <si>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</si>
  <si>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</si>
  <si>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</si>
  <si>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</si>
  <si>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</si>
  <si>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</si>
  <si>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</si>
  <si>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</si>
  <si>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</si>
  <si>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</si>
  <si>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</si>
  <si>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</si>
  <si>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</si>
  <si>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</si>
  <si>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</si>
  <si>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</si>
  <si>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</si>
  <si>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</si>
  <si>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</si>
  <si>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</si>
  <si>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</si>
  <si>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</si>
  <si>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</si>
  <si>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</si>
  <si>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</si>
  <si>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</si>
  <si>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</si>
  <si>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</si>
  <si>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</si>
  <si>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</si>
  <si>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</si>
  <si>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</si>
  <si>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</si>
  <si>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</si>
  <si>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</si>
  <si>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</si>
  <si>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</si>
  <si>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</si>
  <si>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</si>
  <si>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</si>
  <si>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</si>
  <si>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</si>
  <si>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</si>
  <si>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</si>
  <si>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</si>
  <si>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</si>
  <si>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</si>
  <si>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</si>
  <si>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</si>
  <si>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</si>
  <si>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</si>
  <si>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</si>
  <si>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</si>
  <si>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</si>
  <si>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</si>
  <si>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</si>
  <si>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</si>
  <si>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</si>
  <si>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</si>
  <si>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</si>
  <si>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</si>
  <si>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</si>
  <si>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</si>
  <si>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</si>
  <si>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</si>
  <si>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</si>
  <si>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</si>
  <si>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</si>
  <si>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</si>
  <si>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</si>
  <si>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</si>
  <si>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</si>
  <si>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</si>
  <si>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</si>
  <si>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</si>
  <si>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</si>
  <si>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</si>
  <si>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</si>
  <si>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</si>
  <si>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</si>
  <si>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</si>
  <si>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</si>
  <si>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</si>
  <si>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</si>
  <si>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</si>
  <si>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</si>
  <si>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</si>
  <si>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</si>
  <si>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</si>
  <si>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</si>
  <si>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</si>
  <si>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</si>
  <si>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</si>
  <si>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</si>
  <si>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</si>
  <si>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</si>
  <si>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</si>
  <si>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</si>
  <si>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</si>
  <si>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</si>
  <si>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</si>
  <si>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</si>
  <si>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</si>
  <si>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</si>
  <si>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</si>
  <si>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</si>
  <si>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</si>
  <si>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</si>
  <si>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</si>
  <si>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</si>
  <si>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</si>
  <si>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</si>
  <si>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</si>
  <si>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</si>
  <si>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</si>
  <si>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</si>
  <si>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</si>
  <si>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</si>
  <si>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</si>
  <si>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</si>
  <si>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</si>
  <si>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</si>
  <si>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</si>
  <si>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</si>
  <si>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</si>
  <si>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</si>
  <si>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</si>
  <si>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</si>
  <si>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</si>
  <si>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</si>
  <si>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</si>
  <si>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</si>
  <si>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</si>
  <si>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</si>
  <si>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</si>
  <si>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</si>
  <si>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</si>
  <si>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</si>
  <si>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</si>
  <si>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</si>
  <si>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</si>
  <si>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</si>
  <si>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</si>
  <si>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</si>
  <si>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</si>
  <si>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</si>
  <si>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</si>
  <si>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</si>
  <si>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</si>
  <si>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</si>
  <si>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</si>
  <si>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</si>
  <si>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</si>
  <si>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</si>
  <si>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</si>
  <si>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</si>
  <si>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</si>
  <si>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</si>
  <si>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</si>
  <si>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</si>
  <si>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</si>
  <si>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</si>
  <si>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</si>
  <si>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</si>
  <si>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</si>
  <si>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</si>
  <si>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</si>
  <si>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</si>
  <si>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</si>
  <si>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</si>
  <si>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</si>
  <si>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</si>
  <si>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</si>
  <si>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</si>
  <si>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</si>
  <si>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</si>
  <si>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</si>
  <si>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</si>
  <si>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</si>
  <si>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</si>
  <si>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</si>
  <si>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</si>
  <si>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</si>
  <si>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</si>
  <si>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</si>
  <si>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</si>
  <si>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</si>
  <si>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</si>
  <si>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</si>
  <si>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</si>
  <si>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</si>
  <si>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</si>
  <si>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</si>
  <si>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</si>
  <si>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</si>
  <si>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</si>
  <si>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</si>
  <si>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</si>
  <si>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</si>
  <si>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</si>
  <si>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</si>
  <si>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</si>
  <si>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</si>
  <si>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</si>
  <si>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</si>
  <si>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</si>
  <si>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</si>
  <si>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</si>
  <si>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</si>
  <si>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</si>
  <si>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</si>
  <si>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</si>
  <si>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</si>
  <si>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</si>
  <si>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</si>
  <si>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</si>
  <si>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</si>
  <si>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</si>
  <si>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</si>
  <si>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</si>
  <si>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</si>
  <si>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</si>
  <si>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</si>
  <si>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</si>
  <si>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</si>
  <si>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</si>
  <si>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</si>
  <si>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</si>
  <si>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</si>
  <si>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</si>
  <si>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</si>
  <si>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</si>
  <si>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</si>
  <si>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</si>
  <si>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</si>
  <si>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</si>
  <si>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</si>
  <si>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</si>
  <si>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</si>
  <si>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</si>
  <si>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</si>
  <si>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</si>
  <si>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</si>
  <si>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</si>
  <si>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</si>
  <si>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</si>
  <si>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</si>
  <si>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</si>
  <si>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</si>
  <si>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</si>
  <si>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</si>
  <si>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</si>
  <si>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</si>
  <si>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</si>
  <si>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</si>
  <si>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</si>
  <si>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</si>
  <si>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</si>
  <si>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</si>
  <si>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</si>
  <si>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</si>
  <si>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</si>
  <si>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</si>
  <si>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</si>
  <si>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</si>
  <si>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</si>
  <si>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</si>
  <si>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</si>
  <si>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</si>
  <si>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</si>
  <si>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</si>
  <si>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</si>
  <si>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</si>
  <si>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</si>
  <si>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</si>
  <si>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</si>
  <si>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</si>
  <si>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</si>
  <si>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</si>
  <si>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</si>
  <si>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</si>
  <si>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</si>
  <si>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</si>
  <si>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</si>
  <si>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</si>
  <si>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</si>
  <si>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</si>
  <si>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</si>
  <si>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</si>
  <si>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</si>
  <si>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</si>
  <si>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</si>
  <si>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</si>
  <si>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</si>
  <si>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</si>
  <si>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</si>
  <si>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</si>
  <si>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</si>
  <si>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</si>
  <si>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</si>
  <si>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</si>
  <si>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</si>
  <si>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</si>
  <si>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</si>
  <si>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</si>
  <si>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</si>
  <si>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</si>
  <si>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</si>
  <si>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</si>
  <si>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</si>
  <si>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</si>
  <si>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</si>
  <si>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</si>
  <si>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</si>
  <si>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</si>
  <si>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</si>
  <si>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</si>
  <si>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</si>
  <si>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</si>
  <si>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</si>
  <si>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</si>
  <si>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</si>
  <si>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</si>
  <si>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</si>
  <si>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</si>
  <si>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</si>
  <si>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</si>
  <si>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</si>
  <si>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</si>
  <si>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</si>
  <si>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</si>
  <si>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</si>
  <si>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</si>
  <si>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</si>
  <si>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</si>
  <si>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</si>
  <si>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</si>
  <si>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</si>
  <si>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</si>
  <si>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</si>
  <si>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</si>
  <si>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</si>
  <si>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</si>
  <si>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</si>
  <si>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</si>
  <si>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</si>
  <si>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</si>
  <si>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</si>
  <si>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</si>
  <si>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</si>
  <si>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</si>
  <si>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</si>
  <si>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</si>
  <si>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</si>
  <si>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</si>
  <si>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</si>
  <si>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</si>
  <si>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</si>
  <si>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</si>
  <si>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</si>
  <si>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</si>
  <si>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</si>
  <si>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</si>
  <si>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</si>
  <si>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</si>
  <si>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</si>
  <si>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</si>
  <si>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</si>
  <si>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</si>
  <si>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</si>
  <si>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</si>
  <si>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</si>
  <si>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</si>
  <si>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</si>
  <si>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</si>
  <si>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</si>
  <si>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</si>
  <si>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</si>
  <si>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</si>
  <si>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</si>
  <si>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</si>
  <si>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</si>
  <si>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</si>
  <si>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</si>
  <si>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</si>
  <si>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</si>
  <si>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</si>
  <si>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</si>
  <si>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</si>
  <si>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</si>
  <si>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</si>
  <si>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</si>
  <si>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</si>
  <si>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</si>
  <si>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</si>
  <si>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</si>
  <si>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</si>
  <si>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</si>
  <si>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</si>
  <si>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</si>
  <si>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</si>
  <si>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</si>
  <si>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</si>
  <si>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</si>
  <si>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</si>
  <si>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</si>
  <si>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</si>
  <si>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</si>
  <si>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</si>
  <si>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</si>
  <si>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</si>
  <si>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</si>
  <si>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</si>
  <si>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</si>
  <si>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</si>
  <si>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</si>
  <si>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</si>
  <si>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</si>
  <si>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</si>
  <si>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</si>
  <si>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</si>
  <si>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</si>
  <si>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</si>
  <si>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</si>
  <si>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</si>
  <si>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</si>
  <si>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</si>
  <si>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</si>
  <si>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</si>
  <si>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</si>
  <si>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</si>
  <si>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</si>
  <si>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</si>
  <si>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</si>
  <si>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</si>
  <si>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</si>
  <si>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</si>
  <si>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</si>
  <si>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</si>
  <si>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</si>
  <si>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</si>
  <si>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</si>
  <si>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</si>
  <si>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</si>
  <si>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</si>
  <si>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</si>
  <si>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</si>
  <si>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</si>
  <si>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</si>
  <si>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</si>
  <si>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</si>
  <si>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</si>
  <si>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</si>
  <si>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</si>
  <si>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</si>
  <si>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</si>
  <si>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</si>
  <si>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</si>
  <si>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</si>
  <si>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</si>
  <si>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</si>
  <si>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</si>
  <si>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</si>
  <si>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</si>
  <si>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</si>
  <si>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</si>
  <si>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</si>
  <si>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</si>
  <si>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</si>
  <si>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</si>
  <si>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</si>
  <si>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</si>
  <si>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</si>
  <si>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</si>
  <si>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</si>
  <si>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</si>
  <si>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</si>
  <si>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</si>
  <si>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</si>
  <si>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</si>
  <si>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</si>
  <si>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</si>
  <si>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</si>
  <si>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</si>
  <si>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</si>
  <si>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</si>
  <si>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</si>
  <si>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</si>
  <si>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</si>
  <si>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</si>
  <si>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</si>
  <si>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</si>
  <si>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</si>
  <si>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</si>
  <si>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</si>
  <si>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</si>
  <si>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</si>
  <si>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</si>
  <si>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</si>
  <si>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</si>
  <si>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</si>
  <si>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</si>
  <si>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</si>
  <si>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</si>
  <si>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</si>
  <si>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</si>
  <si>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</si>
  <si>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</si>
  <si>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</si>
  <si>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</si>
  <si>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</si>
  <si>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</si>
  <si>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</si>
  <si>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</si>
  <si>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</si>
  <si>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</si>
  <si>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</si>
  <si>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</si>
  <si>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</si>
  <si>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</si>
  <si>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</si>
  <si>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</si>
  <si>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</si>
  <si>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</si>
  <si>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</si>
  <si>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</si>
  <si>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</si>
  <si>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</si>
  <si>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</si>
  <si>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</si>
  <si>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</si>
  <si>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</si>
  <si>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</si>
  <si>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</si>
  <si>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</si>
  <si>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</si>
  <si>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</si>
  <si>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</si>
  <si>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</si>
  <si>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</si>
  <si>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</si>
  <si>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</si>
  <si>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</si>
  <si>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</si>
  <si>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</si>
  <si>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</si>
  <si>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</si>
  <si>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</si>
  <si>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</si>
  <si>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</si>
  <si>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</si>
  <si>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</si>
  <si>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</si>
  <si>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</si>
  <si>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</si>
  <si>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</si>
  <si>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</si>
  <si>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</si>
  <si>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</si>
  <si>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</si>
  <si>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</si>
  <si>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</si>
  <si>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</si>
  <si>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</si>
  <si>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</si>
  <si>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</si>
  <si>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</si>
  <si>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</si>
  <si>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</si>
  <si>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</si>
  <si>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</si>
  <si>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</si>
  <si>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</si>
  <si>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</si>
  <si>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</si>
  <si>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</si>
  <si>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</si>
  <si>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</si>
  <si>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</si>
  <si>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</si>
  <si>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</si>
  <si>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</si>
  <si>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</si>
  <si>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</si>
  <si>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</si>
  <si>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</si>
  <si>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</si>
  <si>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</si>
  <si>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</si>
  <si>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</si>
  <si>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</si>
  <si>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</si>
  <si>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</si>
  <si>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</si>
  <si>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</si>
  <si>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</si>
  <si>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</si>
  <si>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</si>
  <si>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</si>
  <si>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</si>
  <si>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</si>
  <si>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</si>
  <si>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</si>
  <si>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</si>
  <si>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</si>
  <si>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</si>
  <si>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</si>
  <si>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</si>
  <si>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</si>
  <si>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</si>
  <si>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</si>
  <si>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</si>
  <si>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</si>
  <si>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</si>
  <si>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</si>
  <si>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</si>
  <si>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</si>
  <si>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</si>
  <si>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</si>
  <si>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</si>
  <si>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</si>
  <si>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</si>
  <si>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</si>
  <si>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</si>
  <si>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</si>
  <si>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</si>
  <si>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</si>
  <si>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</si>
  <si>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</si>
  <si>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</si>
  <si>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</si>
  <si>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</si>
  <si>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</si>
  <si>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</si>
  <si>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</si>
  <si>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</si>
  <si>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</si>
  <si>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</si>
  <si>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</si>
  <si>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</si>
  <si>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</si>
  <si>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</si>
  <si>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</si>
  <si>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</si>
  <si>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</si>
  <si>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</si>
  <si>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</si>
  <si>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</si>
  <si>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</si>
  <si>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</si>
  <si>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</si>
  <si>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</si>
  <si>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</si>
  <si>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</si>
  <si>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</si>
  <si>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</si>
  <si>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</si>
  <si>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</si>
  <si>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</si>
  <si>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</si>
  <si>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</si>
  <si>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</si>
  <si>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</si>
  <si>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</si>
  <si>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</si>
  <si>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</si>
  <si>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</si>
  <si>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</si>
  <si>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</si>
  <si>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</si>
  <si>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</si>
  <si>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</si>
  <si>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</si>
  <si>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</si>
  <si>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</si>
  <si>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</si>
  <si>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</si>
  <si>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</si>
  <si>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</si>
  <si>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</si>
  <si>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</si>
  <si>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</si>
  <si>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</si>
  <si>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</si>
  <si>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</si>
  <si>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</si>
  <si>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</si>
  <si>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</si>
  <si>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</si>
  <si>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</si>
  <si>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</si>
  <si>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</si>
  <si>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</si>
  <si>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</si>
  <si>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</si>
  <si>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</si>
  <si>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</si>
  <si>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</si>
  <si>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</si>
  <si>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</si>
  <si>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</si>
  <si>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</si>
  <si>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</si>
  <si>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</si>
  <si>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</si>
  <si>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</si>
  <si>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</si>
  <si>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</si>
  <si>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</si>
  <si>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</si>
  <si>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</si>
  <si>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</si>
  <si>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</si>
  <si>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</si>
  <si>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</si>
  <si>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</si>
  <si>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</si>
  <si>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</si>
  <si>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</si>
  <si>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</si>
  <si>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</si>
  <si>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</si>
  <si>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</si>
  <si>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</si>
  <si>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</si>
  <si>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</si>
  <si>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</si>
  <si>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</si>
  <si>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</si>
  <si>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</si>
  <si>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</si>
  <si>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</si>
  <si>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</si>
  <si>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</si>
  <si>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</si>
  <si>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</si>
  <si>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</si>
  <si>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</si>
  <si>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</si>
  <si>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</si>
  <si>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</si>
  <si>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</si>
  <si>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</si>
  <si>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</si>
  <si>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</si>
  <si>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</si>
  <si>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</si>
  <si>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</si>
  <si>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</si>
  <si>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</si>
  <si>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</si>
  <si>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</si>
  <si>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</si>
  <si>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</si>
  <si>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</si>
  <si>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</si>
  <si>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</si>
  <si>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</si>
  <si>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</si>
  <si>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</si>
  <si>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</si>
  <si>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</si>
  <si>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</si>
  <si>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</si>
  <si>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</si>
  <si>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</si>
  <si>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</si>
  <si>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</si>
  <si>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</si>
  <si>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</si>
  <si>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</si>
  <si>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</si>
  <si>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</si>
  <si>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</si>
  <si>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</si>
  <si>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</si>
  <si>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</si>
  <si>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</si>
  <si>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</si>
  <si>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</si>
  <si>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</si>
  <si>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</si>
  <si>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</si>
  <si>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</si>
  <si>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</si>
  <si>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</si>
  <si>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</si>
  <si>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</si>
  <si>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</si>
  <si>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</si>
  <si>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</si>
  <si>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</si>
  <si>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</si>
  <si>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</si>
  <si>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</si>
  <si>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</si>
  <si>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</si>
  <si>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</si>
  <si>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</si>
  <si>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</si>
  <si>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</si>
  <si>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</si>
  <si>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</si>
  <si>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</si>
  <si>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</si>
  <si>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</si>
  <si>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</si>
  <si>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</si>
  <si>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</si>
  <si>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</si>
  <si>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</si>
  <si>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</si>
  <si>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</si>
  <si>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</si>
  <si>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</si>
  <si>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</si>
  <si>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</si>
  <si>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</si>
  <si>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</si>
  <si>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</si>
  <si>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</si>
  <si>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</si>
  <si>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</si>
  <si>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</si>
  <si>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</si>
  <si>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</si>
  <si>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</si>
  <si>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</si>
  <si>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</si>
  <si>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</si>
  <si>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</si>
  <si>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</si>
  <si>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</si>
  <si>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</si>
  <si>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</si>
  <si>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</si>
  <si>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</si>
  <si>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</si>
  <si>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</si>
  <si>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</si>
  <si>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</si>
  <si>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</si>
  <si>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</si>
  <si>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</si>
  <si>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</si>
  <si>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</si>
  <si>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</si>
  <si>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</si>
  <si>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</si>
  <si>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</si>
  <si>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</si>
  <si>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</si>
  <si>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</si>
  <si>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</si>
  <si>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</si>
  <si>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</si>
  <si>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</si>
  <si>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</si>
  <si>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</si>
  <si>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</si>
  <si>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</si>
  <si>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</si>
  <si>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</si>
  <si>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</si>
  <si>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</si>
  <si>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</si>
  <si>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</si>
  <si>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</si>
  <si>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</si>
  <si>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</si>
  <si>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</si>
  <si>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</si>
  <si>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</si>
  <si>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</si>
  <si>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</si>
  <si>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</si>
  <si>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</si>
  <si>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</si>
  <si>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</si>
  <si>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</si>
  <si>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</si>
  <si>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</si>
  <si>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</si>
  <si>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</si>
  <si>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</si>
  <si>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</si>
  <si>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</si>
  <si>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</si>
  <si>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</si>
  <si>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</si>
  <si>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</si>
  <si>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</si>
  <si>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</si>
  <si>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</si>
  <si>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</si>
  <si>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</si>
  <si>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</si>
  <si>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</si>
  <si>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</si>
  <si>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</si>
  <si>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</si>
  <si>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</si>
  <si>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</si>
  <si>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</si>
  <si>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</si>
  <si>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</si>
  <si>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</si>
  <si>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</si>
  <si>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</si>
  <si>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</si>
  <si>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</si>
  <si>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</si>
  <si>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</si>
  <si>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</si>
  <si>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</si>
  <si>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</si>
  <si>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</si>
  <si>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</si>
  <si>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</si>
  <si>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</si>
  <si>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</si>
  <si>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</si>
  <si>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</si>
  <si>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</si>
  <si>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</si>
  <si>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</si>
  <si>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</si>
  <si>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</si>
  <si>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</si>
  <si>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</si>
  <si>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</si>
  <si>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</si>
  <si>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</si>
  <si>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</si>
  <si>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</si>
  <si>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</si>
  <si>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</si>
  <si>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</si>
  <si>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</si>
  <si>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</si>
  <si>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</si>
  <si>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</si>
  <si>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</si>
  <si>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</si>
  <si>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</si>
  <si>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</si>
  <si>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</si>
  <si>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</si>
  <si>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</si>
  <si>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</si>
  <si>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</si>
  <si>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</si>
  <si>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</si>
  <si>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</si>
  <si>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</si>
  <si>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</si>
  <si>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</si>
  <si>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</si>
  <si>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</si>
  <si>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</si>
  <si>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</si>
  <si>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</si>
  <si>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</si>
  <si>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</si>
  <si>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</si>
  <si>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</si>
  <si>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</si>
  <si>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</si>
  <si>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</si>
  <si>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</si>
  <si>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</si>
  <si>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</si>
  <si>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</si>
  <si>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</si>
  <si>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</si>
  <si>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</si>
  <si>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</si>
  <si>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</si>
  <si>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</si>
  <si>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</si>
  <si>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</si>
  <si>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</si>
  <si>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</si>
  <si>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</si>
  <si>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</si>
  <si>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</si>
  <si>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</si>
  <si>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</si>
  <si>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</si>
  <si>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</si>
  <si>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</si>
  <si>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</si>
  <si>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</si>
  <si>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</si>
  <si>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</si>
  <si>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</si>
  <si>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</si>
  <si>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</si>
  <si>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</si>
  <si>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</si>
  <si>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</si>
  <si>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</si>
  <si>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</si>
  <si>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</si>
  <si>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</si>
  <si>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</si>
  <si>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</si>
  <si>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</si>
  <si>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</si>
  <si>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</si>
  <si>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</si>
  <si>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</si>
  <si>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</si>
  <si>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</si>
  <si>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</si>
  <si>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</si>
  <si>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</si>
  <si>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</si>
  <si>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</si>
  <si>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</si>
  <si>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</si>
  <si>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</si>
  <si>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</si>
  <si>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</si>
  <si>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</si>
  <si>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</si>
  <si>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</si>
  <si>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</si>
  <si>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</si>
  <si>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</si>
  <si>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</si>
  <si>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</si>
  <si>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</si>
  <si>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</si>
  <si>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</si>
  <si>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</si>
  <si>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</si>
  <si>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</si>
  <si>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</si>
  <si>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</si>
  <si>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</si>
  <si>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</si>
  <si>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</si>
  <si>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</si>
  <si>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</si>
  <si>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</si>
  <si>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</si>
  <si>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</si>
  <si>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</si>
  <si>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</si>
  <si>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</si>
  <si>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</si>
  <si>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</si>
  <si>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</si>
  <si>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</si>
  <si>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</si>
  <si>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</si>
  <si>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</si>
  <si>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</si>
  <si>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</si>
  <si>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</si>
  <si>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</si>
  <si>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</si>
  <si>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</si>
  <si>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</si>
  <si>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</si>
  <si>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</si>
  <si>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</si>
  <si>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</si>
  <si>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</si>
  <si>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</si>
  <si>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</si>
  <si>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</si>
  <si>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</si>
  <si>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</si>
  <si>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</si>
  <si>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</si>
  <si>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</si>
  <si>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</si>
  <si>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</si>
  <si>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</si>
  <si>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</si>
  <si>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</si>
  <si>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</si>
  <si>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</si>
  <si>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</si>
  <si>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</si>
  <si>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</si>
  <si>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</si>
  <si>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</si>
  <si>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</si>
  <si>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</si>
  <si>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</si>
  <si>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</si>
  <si>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</si>
  <si>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</si>
  <si>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</si>
  <si>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</si>
  <si>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</si>
  <si>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</si>
  <si>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</si>
  <si>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</si>
  <si>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</si>
  <si>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</si>
  <si>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</si>
  <si>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</si>
  <si>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</si>
  <si>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</si>
  <si>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</si>
  <si>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</si>
  <si>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</si>
  <si>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</si>
  <si>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</si>
  <si>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</si>
  <si>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</si>
  <si>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</si>
  <si>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</si>
  <si>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</si>
  <si>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</si>
  <si>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</si>
  <si>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</si>
  <si>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</si>
  <si>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</si>
  <si>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</si>
  <si>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</si>
  <si>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</si>
  <si>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</si>
  <si>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</si>
  <si>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</si>
  <si>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</si>
  <si>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</si>
  <si>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</si>
  <si>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</si>
  <si>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</si>
  <si>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</si>
  <si>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</si>
  <si>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</si>
  <si>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</si>
  <si>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</si>
  <si>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</si>
  <si>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</si>
  <si>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</si>
  <si>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</si>
  <si>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</si>
  <si>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</si>
  <si>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</si>
  <si>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</si>
  <si>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</si>
  <si>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</si>
  <si>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</si>
  <si>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</si>
  <si>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</si>
  <si>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</si>
  <si>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</si>
  <si>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</si>
  <si>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</si>
  <si>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</si>
  <si>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</si>
  <si>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</si>
  <si>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</si>
  <si>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</si>
  <si>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</si>
  <si>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</si>
  <si>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</si>
  <si>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</si>
  <si>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</si>
  <si>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</si>
  <si>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</si>
  <si>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</si>
  <si>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</si>
  <si>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</si>
  <si>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</si>
  <si>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</si>
  <si>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</si>
  <si>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</si>
  <si>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</si>
  <si>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</si>
  <si>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</si>
  <si>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</si>
  <si>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</si>
  <si>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</si>
  <si>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</si>
  <si>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</si>
  <si>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</si>
  <si>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</si>
  <si>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</si>
  <si>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</si>
  <si>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</si>
  <si>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</si>
  <si>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</si>
  <si>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</si>
  <si>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</si>
  <si>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</si>
  <si>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</si>
  <si>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</si>
  <si>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</si>
  <si>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</si>
  <si>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</si>
  <si>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</si>
  <si>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</si>
  <si>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</si>
  <si>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</si>
  <si>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</si>
  <si>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</si>
  <si>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</si>
  <si>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</si>
  <si>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</si>
  <si>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</si>
  <si>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</si>
  <si>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</si>
  <si>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</si>
  <si>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</si>
  <si>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</si>
  <si>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</si>
  <si>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</si>
  <si>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</si>
  <si>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</si>
  <si>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</si>
  <si>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</si>
  <si>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</si>
  <si>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</si>
  <si>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</si>
  <si>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</si>
  <si>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</si>
  <si>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</si>
  <si>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</si>
  <si>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</si>
  <si>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</si>
  <si>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</si>
  <si>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</si>
  <si>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</si>
  <si>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</si>
  <si>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</si>
  <si>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</si>
  <si>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</si>
  <si>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</si>
  <si>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</si>
  <si>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</si>
  <si>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</si>
  <si>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</si>
  <si>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</si>
  <si>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</si>
  <si>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</si>
  <si>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</si>
  <si>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</si>
  <si>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</si>
  <si>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</si>
  <si>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</si>
  <si>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</si>
  <si>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</si>
  <si>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</si>
  <si>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</si>
  <si>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</si>
  <si>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</si>
  <si>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</si>
  <si>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</si>
  <si>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</si>
  <si>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</si>
  <si>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</si>
  <si>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</si>
  <si>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</si>
  <si>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</si>
  <si>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</si>
  <si>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</si>
  <si>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</si>
  <si>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</si>
  <si>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</si>
  <si>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</si>
  <si>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</si>
  <si>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</si>
  <si>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</si>
  <si>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</si>
  <si>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</si>
  <si>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</si>
  <si>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</si>
  <si>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</si>
  <si>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</si>
  <si>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</si>
  <si>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</si>
  <si>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</si>
  <si>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</si>
  <si>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</si>
  <si>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</si>
  <si>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</si>
  <si>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</si>
  <si>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</si>
  <si>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</si>
  <si>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</si>
  <si>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</si>
  <si>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</si>
  <si>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</si>
  <si>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</si>
  <si>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</si>
  <si>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</si>
  <si>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</si>
  <si>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</si>
  <si>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</si>
  <si>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</si>
  <si>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</si>
  <si>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</si>
  <si>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</si>
  <si>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</si>
  <si>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</si>
  <si>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</si>
  <si>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</si>
  <si>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</si>
  <si>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</si>
  <si>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</si>
  <si>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</si>
  <si>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</si>
  <si>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</si>
  <si>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</si>
  <si>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</si>
  <si>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</si>
  <si>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</si>
  <si>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</si>
  <si>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</si>
  <si>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</si>
  <si>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</si>
  <si>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</si>
  <si>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</si>
  <si>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</si>
  <si>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</si>
  <si>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</si>
  <si>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</si>
  <si>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</si>
  <si>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</si>
  <si>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</si>
  <si>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</si>
  <si>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</si>
  <si>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</si>
  <si>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</si>
  <si>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</si>
  <si>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</si>
  <si>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</si>
  <si>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</si>
  <si>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</si>
  <si>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</si>
  <si>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</si>
  <si>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</si>
  <si>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</si>
  <si>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</si>
  <si>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</si>
  <si>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</si>
  <si>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</si>
  <si>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</si>
  <si>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</si>
  <si>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</si>
  <si>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</si>
  <si>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</si>
  <si>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</si>
  <si>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</si>
  <si>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</si>
  <si>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</si>
  <si>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</si>
  <si>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</si>
  <si>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</si>
  <si>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</si>
  <si>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</si>
  <si>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</si>
  <si>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</si>
  <si>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</si>
  <si>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</si>
  <si>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</si>
  <si>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</si>
  <si>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</si>
  <si>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</si>
  <si>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</si>
  <si>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</si>
  <si>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</si>
  <si>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</si>
  <si>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</si>
  <si>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</si>
  <si>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</si>
  <si>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</si>
  <si>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</si>
  <si>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</si>
  <si>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</si>
  <si>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</si>
  <si>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</si>
  <si>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</si>
  <si>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</si>
  <si>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</si>
  <si>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</si>
  <si>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</si>
  <si>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</si>
  <si>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</si>
  <si>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</si>
  <si>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</si>
  <si>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</si>
  <si>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</si>
  <si>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</si>
  <si>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</si>
  <si>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</si>
  <si>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</si>
  <si>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</si>
  <si>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</si>
  <si>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</si>
  <si>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</si>
  <si>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</si>
  <si>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</si>
  <si>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</si>
  <si>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</si>
  <si>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</si>
  <si>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</si>
  <si>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</si>
  <si>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</si>
  <si>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</si>
  <si>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</si>
  <si>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</si>
  <si>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</si>
  <si>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</si>
  <si>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</si>
  <si>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</si>
  <si>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</si>
  <si>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</si>
  <si>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</si>
  <si>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</si>
  <si>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</si>
  <si>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</si>
  <si>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</si>
  <si>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</si>
  <si>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</si>
  <si>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</si>
  <si>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</si>
  <si>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</si>
  <si>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</si>
  <si>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</si>
  <si>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</si>
  <si>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</si>
  <si>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</si>
  <si>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</si>
  <si>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</si>
  <si>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</si>
  <si>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</si>
  <si>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</si>
  <si>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</si>
  <si>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</si>
  <si>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</si>
  <si>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</si>
  <si>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</si>
  <si>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</si>
  <si>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</si>
  <si>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</si>
  <si>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</si>
  <si>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</si>
  <si>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</si>
  <si>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</si>
  <si>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</si>
  <si>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</si>
  <si>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</si>
  <si>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</si>
  <si>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</si>
  <si>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</si>
  <si>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</si>
  <si>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</si>
  <si>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</si>
  <si>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</si>
  <si>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</si>
  <si>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</si>
  <si>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</si>
  <si>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</si>
  <si>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</si>
  <si>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</si>
  <si>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</si>
  <si>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</si>
  <si>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</si>
  <si>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</si>
  <si>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</si>
  <si>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</si>
  <si>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</si>
  <si>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</si>
  <si>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</si>
  <si>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</si>
  <si>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</si>
  <si>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</si>
  <si>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</si>
  <si>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</si>
  <si>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</si>
  <si>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</si>
  <si>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</si>
  <si>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</si>
  <si>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</si>
  <si>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</si>
  <si>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</si>
  <si>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</si>
  <si>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</si>
  <si>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</si>
  <si>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</si>
  <si>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</si>
  <si>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</si>
  <si>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</si>
  <si>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</si>
  <si>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</si>
  <si>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</si>
  <si>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</si>
  <si>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</si>
  <si>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</si>
  <si>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</si>
  <si>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</si>
  <si>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</si>
  <si>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</si>
  <si>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</si>
  <si>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</si>
  <si>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</si>
  <si>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</si>
  <si>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</si>
  <si>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</si>
  <si>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</si>
  <si>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</si>
  <si>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</si>
  <si>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</si>
  <si>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</si>
  <si>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</si>
  <si>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</si>
  <si>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</si>
  <si>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</si>
  <si>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</si>
  <si>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</si>
  <si>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</si>
  <si>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</si>
  <si>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</si>
  <si>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</si>
  <si>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</si>
  <si>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</si>
  <si>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</si>
  <si>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</si>
  <si>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</si>
  <si>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</si>
  <si>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</si>
  <si>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</si>
  <si>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</si>
  <si>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</si>
  <si>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</si>
  <si>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</si>
  <si>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</si>
  <si>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</si>
  <si>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</si>
  <si>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</si>
  <si>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</si>
  <si>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</si>
  <si>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</si>
  <si>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</si>
  <si>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</si>
  <si>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</si>
  <si>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</si>
  <si>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</si>
  <si>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</si>
  <si>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</si>
  <si>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</si>
  <si>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</si>
  <si>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</si>
  <si>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</si>
  <si>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</si>
  <si>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</si>
  <si>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</si>
  <si>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</si>
  <si>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</si>
  <si>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</si>
  <si>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</si>
  <si>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</si>
  <si>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</si>
  <si>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</si>
  <si>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</si>
  <si>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</si>
  <si>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</si>
  <si>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</si>
  <si>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</si>
  <si>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</si>
  <si>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</si>
  <si>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</si>
  <si>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</si>
  <si>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</si>
  <si>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</si>
  <si>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</si>
  <si>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</si>
  <si>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</si>
  <si>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</si>
  <si>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</si>
  <si>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</si>
  <si>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</si>
  <si>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</si>
  <si>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</si>
  <si>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</si>
  <si>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</si>
  <si>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</si>
  <si>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</si>
  <si>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</si>
  <si>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</si>
  <si>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</si>
  <si>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</si>
  <si>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</si>
  <si>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</si>
  <si>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</si>
  <si>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</si>
  <si>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</si>
  <si>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</si>
  <si>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</si>
  <si>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</si>
  <si>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</si>
  <si>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</si>
  <si>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</si>
  <si>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</si>
  <si>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</si>
  <si>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</si>
  <si>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</si>
  <si>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</si>
  <si>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</si>
  <si>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</si>
  <si>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</si>
  <si>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</si>
  <si>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</si>
  <si>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</si>
  <si>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</si>
  <si>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</si>
  <si>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</si>
  <si>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</si>
  <si>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</si>
  <si>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</si>
  <si>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</si>
  <si>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</si>
  <si>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</si>
  <si>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</si>
  <si>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</si>
  <si>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</si>
  <si>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</si>
  <si>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</si>
  <si>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</si>
  <si>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</si>
  <si>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</si>
  <si>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</si>
  <si>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</si>
  <si>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</si>
  <si>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</si>
  <si>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</si>
  <si>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</si>
  <si>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</si>
  <si>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</si>
  <si>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</si>
  <si>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</si>
  <si>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</si>
  <si>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</si>
  <si>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</si>
  <si>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</si>
  <si>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</si>
  <si>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</si>
  <si>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</si>
  <si>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</si>
  <si>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</si>
  <si>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</si>
  <si>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</si>
  <si>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</si>
  <si>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</si>
  <si>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</si>
  <si>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</si>
  <si>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</si>
  <si>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</si>
  <si>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</si>
  <si>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</si>
  <si>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</si>
  <si>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</si>
  <si>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</si>
  <si>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</si>
  <si>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</si>
  <si>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</si>
  <si>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</si>
  <si>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</si>
  <si>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</si>
  <si>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</si>
  <si>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</si>
  <si>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</si>
  <si>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</si>
  <si>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</si>
  <si>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</si>
  <si>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</si>
  <si>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</si>
  <si>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</si>
  <si>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</si>
  <si>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</si>
  <si>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</si>
  <si>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</si>
  <si>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</si>
  <si>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</si>
  <si>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</si>
  <si>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</si>
  <si>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</si>
  <si>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</si>
  <si>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</si>
  <si>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</si>
  <si>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</si>
  <si>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</si>
  <si>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</si>
  <si>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</si>
  <si>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</si>
  <si>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</si>
  <si>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</si>
  <si>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</si>
  <si>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</si>
  <si>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</si>
  <si>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</si>
  <si>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</si>
  <si>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</si>
  <si>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</si>
  <si>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</si>
  <si>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</si>
  <si>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</si>
  <si>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</si>
  <si>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</si>
  <si>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</si>
  <si>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</si>
  <si>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</si>
  <si>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</si>
  <si>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</si>
  <si>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</si>
  <si>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</si>
  <si>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</si>
  <si>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</si>
  <si>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</si>
  <si>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</si>
  <si>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</si>
  <si>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</si>
  <si>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</si>
  <si>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</si>
  <si>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</si>
  <si>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</si>
  <si>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</si>
  <si>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</si>
  <si>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</si>
  <si>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</si>
  <si>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</si>
  <si>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</si>
  <si>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</si>
  <si>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</si>
  <si>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</si>
  <si>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</si>
  <si>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</si>
  <si>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</si>
  <si>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</si>
  <si>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</si>
  <si>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</si>
  <si>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</si>
  <si>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</si>
  <si>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</si>
  <si>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</si>
  <si>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</si>
  <si>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</si>
  <si>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</si>
  <si>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</si>
  <si>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</si>
  <si>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</si>
  <si>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</si>
  <si>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</si>
  <si>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</si>
  <si>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</si>
  <si>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</si>
  <si>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</si>
  <si>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</si>
  <si>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</si>
  <si>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</si>
  <si>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</si>
  <si>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</si>
  <si>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</si>
  <si>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</si>
  <si>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</si>
  <si>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</si>
  <si>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</si>
  <si>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</si>
  <si>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</si>
  <si>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</si>
  <si>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</si>
  <si>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</si>
  <si>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</si>
  <si>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</si>
  <si>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</si>
  <si>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</si>
  <si>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</si>
  <si>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</si>
  <si>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</si>
  <si>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</si>
  <si>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</si>
  <si>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</si>
  <si>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</si>
  <si>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</si>
  <si>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</si>
  <si>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</si>
  <si>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</si>
  <si>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</si>
  <si>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</si>
  <si>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</si>
  <si>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</si>
  <si>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</si>
  <si>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</si>
  <si>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</si>
  <si>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</si>
  <si>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</si>
  <si>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</si>
  <si>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</si>
  <si>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</si>
  <si>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</si>
  <si>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</si>
  <si>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</si>
  <si>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</si>
  <si>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</si>
  <si>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</si>
  <si>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</si>
  <si>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</si>
  <si>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</si>
  <si>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</si>
  <si>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</si>
  <si>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</si>
  <si>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</si>
  <si>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</si>
  <si>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</si>
  <si>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</si>
  <si>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</si>
  <si>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</si>
  <si>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</si>
  <si>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</si>
  <si>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</si>
  <si>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</si>
  <si>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</si>
  <si>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</si>
  <si>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</si>
  <si>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</si>
  <si>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</si>
  <si>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</si>
  <si>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</si>
  <si>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</si>
  <si>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</si>
  <si>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</si>
  <si>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</si>
  <si>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</si>
  <si>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</si>
  <si>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</si>
  <si>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</si>
  <si>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</si>
  <si>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</si>
  <si>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</si>
  <si>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</si>
  <si>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</si>
  <si>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</si>
  <si>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</si>
  <si>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</si>
  <si>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</si>
  <si>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</si>
  <si>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</si>
  <si>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</si>
  <si>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</si>
  <si>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</si>
  <si>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</si>
  <si>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</si>
  <si>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</si>
  <si>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</si>
  <si>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</si>
  <si>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</si>
  <si>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</si>
  <si>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</si>
  <si>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</si>
  <si>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</si>
  <si>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</si>
  <si>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</si>
  <si>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</si>
  <si>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</si>
  <si>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</si>
  <si>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</si>
  <si>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</si>
  <si>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</si>
  <si>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</si>
  <si>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</si>
  <si>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</si>
  <si>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</si>
  <si>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</si>
  <si>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</si>
  <si>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</si>
  <si>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</si>
  <si>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</si>
  <si>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</si>
  <si>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</si>
  <si>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</si>
  <si>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</si>
  <si>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</si>
  <si>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</si>
  <si>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</si>
  <si>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</si>
  <si>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</si>
  <si>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</si>
  <si>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</si>
  <si>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</si>
  <si>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</si>
  <si>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</si>
  <si>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</si>
  <si>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</si>
  <si>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</si>
  <si>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</si>
  <si>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</si>
  <si>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</si>
  <si>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</si>
  <si>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</si>
  <si>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</si>
  <si>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</si>
  <si>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</si>
  <si>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</si>
  <si>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</si>
  <si>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</si>
  <si>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</si>
  <si>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</si>
  <si>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</si>
  <si>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</si>
  <si>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</si>
  <si>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</si>
  <si>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</si>
  <si>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</si>
  <si>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</si>
  <si>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</si>
  <si>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</si>
  <si>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</si>
  <si>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</si>
  <si>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</si>
  <si>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</si>
  <si>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</si>
  <si>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</si>
  <si>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</si>
  <si>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</si>
  <si>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</si>
  <si>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</si>
  <si>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</si>
  <si>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</si>
  <si>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</si>
  <si>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</si>
  <si>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</si>
  <si>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</si>
  <si>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</si>
  <si>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</si>
  <si>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</si>
  <si>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</si>
  <si>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</si>
  <si>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</si>
  <si>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</si>
  <si>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</si>
  <si>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</si>
  <si>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</si>
  <si>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</si>
  <si>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</si>
  <si>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</si>
  <si>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</si>
  <si>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</si>
  <si>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</si>
  <si>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</si>
  <si>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</si>
  <si>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</si>
  <si>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</si>
  <si>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</si>
  <si>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</si>
  <si>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</si>
  <si>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</si>
  <si>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</si>
  <si>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</si>
  <si>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</si>
  <si>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</si>
  <si>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</si>
  <si>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</si>
  <si>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</si>
  <si>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</si>
  <si>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</si>
  <si>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</si>
  <si>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</si>
  <si>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</si>
  <si>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</si>
  <si>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</si>
  <si>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</si>
  <si>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</si>
  <si>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</si>
  <si>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</si>
  <si>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</si>
  <si>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</si>
  <si>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</si>
  <si>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</si>
  <si>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</si>
  <si>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</si>
  <si>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</si>
  <si>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</si>
  <si>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</si>
  <si>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</si>
  <si>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</si>
  <si>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</si>
  <si>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</si>
  <si>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</si>
  <si>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</si>
  <si>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</si>
  <si>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</si>
  <si>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</si>
  <si>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</si>
  <si>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</si>
  <si>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</si>
  <si>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</si>
  <si>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</si>
  <si>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</si>
  <si>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</si>
  <si>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</si>
  <si>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</si>
  <si>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</si>
  <si>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</si>
  <si>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</si>
  <si>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</si>
  <si>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</si>
  <si>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</si>
  <si>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</si>
  <si>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</si>
  <si>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</si>
  <si>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</si>
  <si>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</si>
  <si>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</si>
  <si>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</si>
  <si>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</si>
  <si>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</si>
  <si>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</si>
  <si>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</si>
  <si>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</si>
  <si>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</si>
  <si>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</si>
  <si>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</si>
  <si>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</si>
  <si>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</si>
  <si>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</si>
  <si>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</si>
  <si>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</si>
  <si>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</si>
  <si>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</si>
  <si>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</si>
  <si>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</si>
  <si>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</si>
  <si>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</si>
  <si>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</si>
  <si>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</si>
  <si>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</si>
  <si>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</si>
  <si>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</si>
  <si>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</si>
  <si>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</si>
  <si>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</si>
  <si>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</si>
  <si>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</si>
  <si>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</si>
  <si>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</si>
  <si>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</si>
  <si>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</si>
  <si>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</si>
  <si>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</si>
  <si>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</si>
  <si>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</si>
  <si>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</si>
  <si>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</si>
  <si>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</si>
  <si>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</si>
  <si>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</si>
  <si>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</si>
  <si>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</si>
  <si>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</si>
  <si>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</si>
  <si>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</si>
  <si>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</si>
  <si>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</si>
  <si>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</si>
  <si>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</si>
  <si>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</si>
  <si>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</si>
  <si>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</si>
  <si>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</si>
  <si>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</si>
  <si>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</si>
  <si>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</si>
  <si>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</si>
  <si>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</si>
  <si>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</si>
  <si>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</si>
  <si>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</si>
  <si>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</si>
  <si>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</si>
  <si>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</si>
  <si>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</si>
  <si>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</si>
  <si>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</si>
  <si>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</si>
  <si>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</si>
  <si>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</si>
  <si>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</si>
  <si>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</si>
  <si>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</si>
  <si>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</si>
  <si>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</si>
  <si>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</si>
  <si>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</si>
  <si>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</si>
  <si>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</si>
  <si>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</si>
  <si>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</si>
  <si>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</si>
  <si>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</si>
  <si>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</si>
  <si>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</si>
  <si>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</si>
  <si>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</si>
  <si>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</si>
  <si>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</si>
  <si>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</si>
  <si>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</si>
  <si>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</si>
  <si>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</si>
  <si>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</si>
  <si>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</si>
  <si>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</si>
  <si>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</si>
  <si>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</si>
  <si>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</si>
  <si>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</si>
  <si>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</si>
  <si>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</si>
  <si>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</si>
  <si>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</si>
  <si>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</si>
  <si>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</si>
  <si>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</si>
  <si>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</si>
  <si>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</si>
  <si>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</si>
  <si>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</si>
  <si>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</si>
  <si>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</si>
  <si>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</si>
  <si>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</si>
  <si>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</si>
  <si>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</si>
  <si>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</si>
  <si>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</si>
  <si>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</si>
  <si>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</si>
  <si>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</si>
  <si>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</si>
  <si>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</si>
  <si>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</si>
  <si>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</si>
  <si>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</si>
  <si>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</si>
  <si>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</si>
  <si>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</si>
  <si>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</si>
  <si>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</si>
  <si>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</si>
  <si>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</si>
  <si>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</si>
  <si>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</si>
  <si>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</si>
  <si>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</si>
  <si>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</si>
  <si>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</si>
  <si>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</si>
  <si>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</si>
  <si>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</si>
  <si>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</si>
  <si>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</si>
  <si>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</si>
  <si>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</si>
  <si>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</si>
  <si>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</si>
  <si>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</si>
  <si>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</si>
  <si>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</si>
  <si>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</si>
  <si>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</si>
  <si>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</si>
  <si>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</si>
  <si>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</si>
  <si>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</si>
  <si>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</si>
  <si>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</si>
  <si>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</si>
  <si>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</si>
  <si>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</si>
  <si>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</si>
  <si>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</si>
  <si>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</si>
  <si>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</si>
  <si>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</si>
  <si>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</si>
  <si>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</si>
  <si>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</si>
  <si>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</si>
  <si>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</si>
  <si>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</si>
  <si>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</si>
  <si>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</si>
  <si>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</si>
  <si>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</si>
  <si>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</si>
  <si>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</si>
  <si>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</si>
  <si>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</si>
  <si>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</si>
  <si>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</si>
  <si>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</si>
  <si>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</si>
  <si>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</si>
  <si>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</si>
  <si>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</si>
  <si>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</si>
  <si>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</si>
  <si>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</si>
  <si>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</si>
  <si>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</si>
  <si>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</si>
  <si>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</si>
  <si>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</si>
  <si>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</si>
  <si>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</si>
  <si>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</si>
  <si>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</si>
  <si>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</si>
  <si>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</si>
  <si>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</si>
  <si>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</si>
  <si>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</si>
  <si>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</si>
  <si>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</si>
  <si>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</si>
  <si>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</si>
  <si>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</si>
  <si>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</si>
  <si>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</si>
  <si>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</si>
  <si>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</si>
  <si>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</si>
  <si>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</si>
  <si>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</si>
  <si>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</si>
  <si>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</si>
  <si>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</si>
  <si>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</si>
  <si>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</si>
  <si>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</si>
  <si>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</si>
  <si>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</si>
  <si>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</si>
  <si>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</si>
  <si>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</si>
  <si>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</si>
  <si>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</si>
  <si>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</si>
  <si>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</si>
  <si>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</si>
  <si>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</si>
  <si>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</si>
  <si>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</si>
  <si>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</si>
  <si>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</si>
  <si>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</si>
  <si>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</si>
  <si>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</si>
  <si>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</si>
  <si>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</si>
  <si>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</si>
  <si>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</si>
  <si>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</si>
  <si>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</si>
  <si>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</si>
  <si>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</si>
  <si>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</si>
  <si>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</si>
  <si>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</si>
  <si>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</si>
  <si>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</si>
  <si>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</si>
  <si>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</si>
  <si>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</si>
  <si>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</si>
  <si>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</si>
  <si>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</si>
  <si>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</si>
  <si>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</si>
  <si>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</si>
  <si>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</si>
  <si>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</si>
  <si>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</si>
  <si>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</si>
  <si>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</si>
  <si>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</si>
  <si>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</si>
  <si>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</si>
  <si>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</si>
  <si>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</si>
  <si>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</si>
  <si>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</si>
  <si>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</si>
  <si>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</si>
  <si>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</si>
  <si>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</si>
  <si>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</si>
  <si>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</si>
  <si>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</si>
  <si>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</si>
  <si>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</si>
  <si>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</si>
  <si>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</si>
  <si>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</si>
  <si>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</si>
  <si>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</si>
  <si>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</si>
  <si>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</si>
  <si>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</si>
  <si>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</si>
  <si>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</si>
  <si>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</si>
  <si>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</si>
  <si>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</si>
  <si>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</si>
  <si>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</si>
  <si>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</si>
  <si>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</si>
  <si>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</si>
  <si>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</si>
  <si>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</si>
  <si>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</si>
  <si>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</si>
  <si>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</si>
  <si>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</si>
  <si>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</si>
  <si>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</si>
  <si>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</si>
  <si>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</si>
  <si>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</si>
  <si>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</si>
  <si>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</si>
  <si>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</si>
  <si>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</si>
  <si>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</si>
  <si>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</si>
  <si>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</si>
  <si>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</si>
  <si>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</si>
  <si>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</si>
  <si>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</si>
  <si>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</si>
  <si>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</si>
  <si>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</si>
  <si>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</si>
  <si>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</si>
  <si>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</si>
  <si>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</si>
  <si>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</si>
  <si>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</si>
  <si>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</si>
  <si>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</si>
  <si>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</si>
  <si>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</si>
  <si>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</si>
  <si>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</si>
  <si>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</si>
  <si>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</si>
  <si>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</si>
  <si>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</si>
  <si>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</si>
  <si>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</si>
  <si>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</si>
  <si>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</si>
  <si>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</si>
  <si>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</si>
  <si>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</si>
  <si>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</si>
  <si>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</si>
  <si>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</si>
  <si>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</si>
  <si>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</si>
  <si>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</si>
  <si>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</si>
  <si>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</si>
  <si>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</si>
  <si>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</si>
  <si>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</si>
  <si>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</si>
  <si>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</si>
  <si>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</si>
  <si>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</si>
  <si>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</si>
  <si>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</si>
  <si>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</si>
  <si>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</si>
  <si>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</si>
  <si>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</si>
  <si>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</si>
  <si>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</si>
  <si>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</si>
  <si>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</si>
  <si>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</si>
  <si>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</si>
  <si>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</si>
  <si>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</si>
  <si>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</si>
  <si>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</si>
  <si>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</si>
  <si>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</si>
  <si>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</si>
  <si>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</si>
  <si>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</si>
  <si>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</si>
  <si>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</si>
  <si>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</si>
  <si>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</si>
  <si>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</si>
  <si>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</si>
  <si>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</si>
  <si>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</si>
  <si>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</si>
  <si>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</si>
  <si>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</si>
  <si>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</si>
  <si>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</si>
  <si>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</si>
  <si>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</si>
  <si>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</si>
  <si>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</si>
  <si>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</si>
  <si>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</si>
  <si>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</si>
  <si>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</si>
  <si>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</si>
  <si>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</si>
  <si>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</si>
  <si>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</si>
  <si>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</si>
  <si>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</si>
  <si>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</si>
  <si>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</si>
  <si>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</si>
  <si>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</si>
  <si>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</si>
  <si>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</si>
  <si>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</si>
  <si>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</si>
  <si>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</si>
  <si>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</si>
  <si>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</si>
  <si>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</si>
  <si>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</si>
  <si>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</si>
  <si>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</si>
  <si>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</si>
  <si>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</si>
  <si>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</si>
  <si>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</si>
  <si>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</si>
  <si>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</si>
  <si>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</si>
  <si>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</si>
  <si>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</si>
  <si>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</si>
  <si>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</si>
  <si>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</si>
  <si>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</si>
  <si>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</si>
  <si>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</si>
  <si>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</si>
  <si>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</si>
  <si>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</si>
  <si>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</si>
  <si>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</si>
  <si>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</si>
  <si>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</si>
  <si>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</si>
  <si>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</si>
  <si>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</si>
  <si>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</si>
  <si>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</si>
  <si>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</si>
  <si>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</si>
  <si>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</si>
  <si>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</si>
  <si>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</si>
  <si>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</si>
  <si>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</si>
  <si>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</si>
  <si>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</si>
  <si>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</si>
  <si>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</si>
  <si>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</si>
  <si>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</si>
  <si>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</si>
  <si>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</si>
  <si>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</si>
  <si>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</si>
  <si>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</si>
  <si>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</si>
  <si>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</si>
  <si>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</si>
  <si>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</si>
  <si>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</si>
  <si>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</si>
  <si>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</si>
  <si>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</si>
  <si>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</si>
  <si>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</si>
  <si>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</si>
  <si>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</si>
  <si>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</si>
  <si>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</si>
  <si>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</si>
  <si>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</si>
  <si>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</si>
  <si>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</si>
  <si>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</si>
  <si>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</si>
  <si>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</si>
  <si>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</si>
  <si>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</si>
  <si>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</si>
  <si>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</si>
  <si>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</si>
  <si>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</si>
  <si>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</si>
  <si>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</si>
  <si>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</si>
  <si>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</si>
  <si>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</si>
  <si>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</si>
  <si>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</si>
  <si>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</si>
  <si>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</si>
  <si>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</si>
  <si>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</si>
  <si>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</si>
  <si>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</si>
  <si>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</si>
  <si>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</si>
  <si>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</si>
  <si>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</si>
  <si>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</si>
  <si>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</si>
  <si>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</si>
  <si>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</si>
  <si>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</si>
  <si>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</si>
  <si>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</si>
  <si>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</si>
  <si>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</si>
  <si>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</si>
  <si>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</si>
  <si>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</si>
  <si>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</si>
  <si>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</si>
  <si>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</si>
  <si>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</si>
  <si>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</si>
  <si>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</si>
  <si>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</si>
  <si>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</si>
  <si>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</si>
  <si>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</si>
  <si>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</si>
  <si>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</si>
  <si>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</si>
  <si>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</si>
  <si>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</si>
  <si>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</si>
  <si>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</si>
  <si>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</si>
  <si>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</si>
  <si>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</si>
  <si>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</si>
  <si>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</si>
  <si>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</si>
  <si>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</si>
  <si>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</si>
  <si>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</si>
  <si>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</si>
  <si>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</si>
  <si>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</si>
  <si>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</si>
  <si>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</si>
  <si>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</si>
  <si>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</si>
  <si>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</si>
  <si>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</si>
  <si>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</si>
  <si>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</si>
  <si>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</si>
  <si>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</si>
  <si>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</si>
  <si>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</si>
  <si>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</si>
  <si>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</si>
  <si>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</si>
  <si>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</si>
  <si>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</si>
  <si>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</si>
  <si>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</si>
  <si>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</si>
  <si>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</si>
  <si>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</si>
  <si>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</si>
  <si>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</si>
  <si>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</si>
  <si>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</si>
  <si>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</si>
  <si>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</si>
  <si>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</si>
  <si>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</si>
  <si>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</si>
  <si>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</si>
  <si>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</si>
  <si>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</si>
  <si>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</si>
  <si>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</si>
  <si>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</si>
  <si>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</si>
  <si>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</si>
  <si>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</si>
  <si>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</si>
  <si>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</si>
  <si>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</si>
  <si>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</si>
  <si>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</si>
  <si>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</si>
  <si>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</si>
  <si>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</si>
  <si>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</si>
  <si>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</si>
  <si>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</si>
  <si>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</si>
  <si>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</si>
  <si>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</si>
  <si>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</si>
  <si>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</si>
  <si>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</si>
  <si>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</si>
  <si>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</si>
  <si>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</si>
  <si>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</si>
  <si>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</si>
  <si>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</si>
  <si>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</si>
  <si>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</si>
  <si>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</si>
  <si>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</si>
  <si>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</si>
  <si>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</si>
  <si>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</si>
  <si>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</si>
  <si>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</si>
  <si>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</si>
  <si>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</si>
  <si>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</si>
  <si>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</si>
  <si>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</si>
  <si>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</si>
  <si>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</si>
  <si>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</si>
  <si>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</si>
  <si>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</si>
  <si>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</si>
  <si>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</si>
  <si>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</si>
  <si>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</si>
  <si>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</si>
  <si>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</si>
  <si>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</si>
  <si>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</si>
  <si>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</si>
  <si>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</si>
  <si>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</si>
  <si>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</si>
  <si>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</si>
  <si>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</si>
  <si>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</si>
  <si>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</si>
  <si>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</si>
  <si>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</si>
  <si>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</si>
  <si>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</si>
  <si>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</si>
  <si>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</si>
  <si>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</si>
  <si>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</si>
  <si>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</si>
  <si>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</si>
  <si>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</si>
  <si>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</si>
  <si>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</si>
  <si>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</si>
  <si>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</si>
  <si>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</si>
  <si>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</si>
  <si>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</si>
  <si>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</si>
  <si>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</si>
  <si>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</si>
  <si>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</si>
  <si>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</si>
  <si>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</si>
  <si>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</si>
  <si>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</si>
  <si>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</si>
  <si>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</si>
  <si>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</si>
  <si>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</si>
  <si>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</si>
  <si>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</si>
  <si>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</si>
  <si>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</si>
  <si>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</si>
  <si>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</si>
  <si>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</si>
  <si>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</si>
  <si>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</si>
  <si>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</si>
  <si>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</si>
  <si>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</si>
  <si>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</si>
  <si>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</si>
  <si>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</si>
  <si>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</si>
  <si>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</si>
  <si>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</si>
  <si>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</si>
  <si>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</si>
  <si>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</si>
  <si>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</si>
  <si>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</si>
  <si>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</si>
  <si>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</si>
  <si>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</si>
  <si>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</si>
  <si>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</si>
  <si>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</si>
  <si>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</si>
  <si>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</si>
  <si>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</si>
  <si>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</si>
  <si>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</si>
  <si>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</si>
  <si>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</si>
  <si>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</si>
  <si>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</si>
  <si>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</si>
  <si>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</si>
  <si>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</si>
  <si>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</si>
  <si>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</si>
  <si>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</si>
  <si>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</si>
  <si>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</si>
  <si>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</si>
  <si>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</si>
  <si>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</si>
  <si>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</si>
  <si>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</si>
  <si>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</si>
  <si>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</si>
  <si>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</si>
  <si>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</si>
  <si>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</si>
  <si>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</si>
  <si>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</si>
  <si>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</si>
  <si>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</si>
  <si>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</si>
  <si>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</si>
  <si>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</si>
  <si>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</si>
  <si>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</si>
  <si>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</si>
  <si>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</si>
  <si>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</si>
  <si>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</si>
  <si>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</si>
  <si>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</si>
  <si>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</si>
  <si>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</si>
  <si>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</si>
  <si>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</si>
  <si>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</si>
  <si>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</si>
  <si>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</si>
  <si>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</si>
  <si>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</si>
  <si>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</si>
  <si>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</si>
  <si>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</si>
  <si>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</si>
  <si>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</si>
  <si>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</si>
  <si>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</si>
  <si>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</si>
  <si>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</si>
  <si>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</si>
  <si>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</si>
  <si>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</si>
  <si>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</si>
  <si>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</si>
  <si>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</si>
  <si>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</si>
  <si>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</si>
  <si>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</si>
  <si>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</si>
  <si>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</si>
  <si>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</si>
  <si>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</si>
  <si>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</si>
  <si>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</si>
  <si>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</si>
  <si>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</si>
  <si>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</si>
  <si>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</si>
  <si>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</si>
  <si>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</si>
  <si>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</si>
  <si>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</si>
  <si>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</si>
  <si>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</si>
  <si>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</si>
  <si>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</si>
  <si>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</si>
  <si>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</si>
  <si>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</si>
  <si>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</si>
  <si>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</si>
  <si>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</si>
  <si>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</si>
  <si>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</si>
  <si>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</si>
  <si>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</si>
  <si>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</si>
  <si>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</si>
  <si>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</si>
  <si>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</si>
  <si>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</si>
  <si>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</si>
  <si>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</si>
  <si>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</si>
  <si>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</si>
  <si>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</si>
  <si>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</si>
  <si>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</si>
  <si>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</si>
  <si>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</si>
  <si>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</si>
  <si>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</si>
  <si>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</si>
  <si>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</si>
  <si>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</si>
  <si>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</si>
  <si>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</si>
  <si>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</si>
  <si>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</si>
  <si>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</si>
  <si>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</si>
  <si>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</si>
  <si>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</si>
  <si>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</si>
  <si>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</si>
  <si>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</si>
  <si>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</si>
  <si>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</si>
  <si>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</si>
  <si>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</si>
  <si>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</si>
  <si>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</si>
  <si>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</si>
  <si>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</si>
  <si>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</si>
  <si>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</si>
  <si>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</si>
  <si>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</si>
  <si>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</si>
  <si>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</si>
  <si>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</si>
  <si>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</si>
  <si>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</si>
  <si>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</si>
  <si>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</si>
  <si>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</si>
  <si>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</si>
  <si>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</si>
  <si>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</si>
  <si>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</si>
  <si>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</si>
  <si>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</si>
  <si>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</si>
  <si>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</si>
  <si>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</si>
  <si>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</si>
  <si>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</si>
  <si>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</si>
  <si>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</si>
  <si>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</si>
  <si>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</si>
  <si>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</si>
  <si>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</si>
  <si>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</si>
  <si>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</si>
  <si>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</si>
  <si>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</si>
  <si>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</si>
  <si>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</si>
  <si>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</si>
  <si>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</si>
  <si>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</si>
  <si>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</si>
  <si>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</si>
  <si>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</si>
  <si>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</si>
  <si>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</si>
  <si>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</si>
  <si>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</si>
  <si>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</si>
  <si>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</si>
  <si>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</si>
  <si>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</si>
  <si>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</si>
  <si>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</si>
  <si>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</si>
  <si>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</si>
  <si>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</si>
  <si>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</si>
  <si>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</si>
  <si>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</si>
  <si>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</si>
  <si>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</si>
  <si>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</si>
  <si>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</si>
  <si>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</si>
  <si>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</si>
  <si>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</si>
  <si>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</si>
  <si>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</si>
  <si>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</si>
  <si>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</si>
  <si>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</si>
  <si>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</si>
  <si>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</si>
  <si>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</si>
  <si>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</si>
  <si>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</si>
  <si>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</si>
  <si>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</si>
  <si>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</si>
  <si>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</si>
  <si>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</si>
  <si>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</si>
  <si>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</si>
  <si>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</si>
  <si>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</si>
  <si>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</si>
  <si>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</si>
  <si>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</si>
  <si>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</si>
  <si>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</si>
  <si>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</si>
  <si>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</si>
  <si>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</si>
  <si>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</si>
  <si>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</si>
  <si>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</si>
  <si>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</si>
  <si>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</si>
  <si>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</si>
  <si>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</si>
  <si>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</si>
  <si>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</si>
  <si>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</si>
  <si>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</si>
  <si>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</si>
  <si>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</si>
  <si>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</si>
  <si>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</si>
  <si>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</si>
  <si>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</si>
  <si>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</si>
  <si>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</si>
  <si>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</si>
  <si>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</si>
  <si>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</si>
  <si>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</si>
  <si>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</si>
  <si>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</si>
  <si>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</si>
  <si>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</si>
  <si>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</si>
  <si>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</si>
  <si>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</si>
  <si>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</si>
  <si>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</si>
  <si>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</si>
  <si>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</si>
  <si>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</si>
  <si>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</si>
  <si>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</si>
  <si>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</si>
  <si>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</si>
  <si>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</si>
  <si>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</si>
  <si>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</si>
  <si>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</si>
  <si>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</si>
  <si>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</si>
  <si>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</si>
  <si>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</si>
  <si>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</si>
  <si>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</si>
  <si>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</si>
  <si>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</si>
  <si>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</si>
  <si>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</si>
  <si>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</si>
  <si>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</si>
  <si>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</si>
  <si>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</si>
  <si>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</si>
  <si>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</si>
  <si>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</si>
  <si>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</si>
  <si>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</si>
  <si>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</si>
  <si>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</si>
  <si>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</si>
  <si>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</si>
  <si>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</si>
  <si>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</si>
  <si>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</si>
  <si>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</si>
  <si>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</si>
  <si>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</si>
  <si>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</si>
  <si>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</si>
  <si>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</si>
  <si>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</si>
  <si>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</si>
  <si>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</si>
  <si>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</si>
  <si>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</si>
  <si>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</si>
  <si>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</si>
  <si>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</si>
  <si>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</si>
  <si>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</si>
  <si>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</si>
  <si>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</si>
  <si>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</si>
  <si>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</si>
  <si>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</si>
  <si>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</si>
  <si>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</si>
  <si>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</si>
  <si>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</si>
  <si>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</si>
  <si>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</si>
  <si>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</si>
  <si>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</si>
  <si>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</si>
  <si>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</si>
  <si>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</si>
  <si>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</si>
  <si>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</si>
  <si>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</si>
  <si>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</si>
  <si>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</si>
  <si>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</si>
  <si>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</si>
  <si>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</si>
  <si>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</si>
  <si>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</si>
  <si>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</si>
  <si>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</si>
  <si>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</si>
  <si>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</si>
  <si>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</si>
  <si>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</si>
  <si>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</si>
  <si>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</si>
  <si>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</si>
  <si>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</si>
  <si>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</si>
  <si>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</si>
  <si>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</si>
  <si>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</si>
  <si>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</si>
  <si>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</si>
  <si>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</si>
  <si>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</si>
  <si>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</si>
  <si>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</si>
  <si>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</si>
  <si>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</si>
  <si>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</si>
  <si>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</si>
  <si>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</si>
  <si>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</si>
  <si>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</si>
  <si>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</si>
  <si>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</si>
  <si>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</si>
  <si>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</si>
  <si>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</si>
  <si>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</si>
  <si>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</si>
  <si>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</si>
  <si>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</si>
  <si>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</si>
  <si>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</si>
  <si>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</si>
  <si>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</si>
  <si>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</si>
  <si>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</si>
  <si>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</si>
  <si>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</si>
  <si>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</si>
  <si>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</si>
  <si>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</si>
  <si>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</si>
  <si>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</si>
  <si>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</si>
  <si>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</si>
  <si>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</si>
  <si>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</si>
  <si>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</si>
  <si>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</si>
  <si>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</si>
  <si>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</si>
  <si>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</si>
  <si>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</si>
  <si>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</si>
  <si>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</si>
  <si>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</si>
  <si>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</si>
  <si>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</si>
  <si>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</si>
  <si>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</si>
  <si>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</si>
  <si>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</si>
  <si>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</si>
  <si>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</si>
  <si>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</si>
  <si>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</si>
  <si>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</si>
  <si>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</si>
  <si>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</si>
  <si>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</si>
  <si>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</si>
  <si>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</si>
  <si>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</si>
  <si>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</si>
  <si>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</si>
  <si>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</si>
  <si>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</si>
  <si>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</si>
  <si>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</si>
  <si>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</si>
  <si>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</si>
  <si>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</si>
  <si>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</si>
  <si>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</si>
  <si>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</si>
  <si>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</si>
  <si>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</si>
  <si>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</si>
  <si>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</si>
  <si>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</si>
  <si>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</si>
  <si>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</si>
  <si>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</si>
  <si>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</si>
  <si>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</si>
  <si>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</si>
  <si>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</si>
  <si>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</si>
  <si>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</si>
  <si>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</si>
  <si>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</si>
  <si>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</si>
  <si>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</si>
  <si>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</si>
  <si>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</si>
  <si>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</si>
  <si>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</si>
  <si>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</si>
  <si>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</si>
  <si>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</si>
  <si>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</si>
  <si>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</si>
  <si>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</si>
  <si>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</si>
  <si>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</si>
  <si>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</si>
  <si>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</si>
  <si>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</si>
  <si>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</si>
  <si>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</si>
  <si>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</si>
  <si>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</si>
  <si>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</si>
  <si>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</si>
  <si>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</si>
  <si>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</si>
  <si>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</si>
  <si>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</si>
  <si>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</si>
  <si>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</si>
  <si>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</si>
  <si>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</si>
  <si>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</si>
  <si>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</si>
  <si>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</si>
  <si>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</si>
  <si>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</si>
  <si>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</si>
  <si>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</si>
  <si>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</si>
  <si>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</si>
  <si>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</si>
  <si>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</si>
  <si>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</si>
  <si>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</si>
  <si>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</si>
  <si>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</si>
  <si>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</si>
  <si>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</si>
  <si>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</si>
  <si>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</si>
  <si>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</si>
  <si>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</si>
  <si>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</si>
  <si>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</si>
  <si>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</si>
  <si>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</si>
  <si>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</si>
  <si>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</si>
  <si>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</si>
  <si>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</si>
  <si>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</si>
  <si>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</si>
  <si>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</si>
  <si>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</si>
  <si>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</si>
  <si>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</si>
  <si>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</si>
  <si>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</si>
  <si>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</si>
  <si>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</si>
  <si>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</si>
  <si>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</si>
  <si>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</si>
  <si>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</si>
  <si>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</si>
  <si>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</si>
  <si>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</si>
  <si>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</si>
  <si>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</si>
  <si>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</si>
  <si>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</si>
  <si>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</si>
  <si>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</si>
  <si>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</si>
  <si>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</si>
  <si>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</si>
  <si>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</si>
  <si>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</si>
  <si>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</si>
  <si>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</si>
  <si>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</si>
  <si>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</si>
  <si>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</si>
  <si>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</si>
  <si>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</si>
  <si>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</si>
  <si>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</si>
  <si>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</si>
  <si>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</si>
  <si>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</si>
  <si>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</si>
  <si>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</si>
  <si>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</si>
  <si>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</si>
  <si>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</si>
  <si>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</si>
  <si>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</si>
  <si>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</si>
  <si>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</si>
  <si>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</si>
  <si>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</si>
  <si>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</si>
  <si>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</si>
  <si>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</si>
  <si>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</si>
  <si>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</si>
  <si>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</si>
  <si>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</si>
  <si>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</si>
  <si>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</si>
  <si>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</si>
  <si>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</si>
  <si>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</si>
  <si>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</si>
  <si>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</si>
  <si>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</si>
  <si>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</si>
  <si>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</si>
  <si>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</si>
  <si>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</si>
  <si>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</si>
  <si>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</si>
  <si>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</si>
  <si>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</si>
  <si>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</si>
  <si>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</si>
  <si>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</si>
  <si>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</si>
  <si>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</si>
  <si>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</si>
  <si>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</si>
  <si>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</si>
  <si>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</si>
  <si>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</si>
  <si>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</si>
  <si>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</si>
  <si>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</si>
  <si>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</si>
  <si>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</si>
  <si>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</si>
  <si>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</si>
  <si>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</si>
  <si>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</si>
  <si>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</si>
  <si>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</si>
  <si>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</si>
  <si>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</si>
  <si>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</si>
  <si>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</si>
  <si>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</si>
  <si>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</si>
  <si>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</si>
  <si>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</si>
  <si>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</si>
  <si>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</si>
  <si>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</si>
  <si>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</si>
  <si>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</si>
  <si>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</si>
  <si>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</si>
  <si>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</si>
  <si>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</si>
  <si>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</si>
  <si>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</si>
  <si>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</si>
  <si>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</si>
  <si>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</si>
  <si>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</si>
  <si>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</si>
  <si>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</si>
  <si>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</si>
  <si>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</si>
  <si>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</si>
  <si>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</si>
  <si>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</si>
  <si>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</si>
  <si>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</si>
  <si>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</si>
  <si>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</si>
  <si>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</si>
  <si>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</si>
  <si>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</si>
  <si>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</si>
  <si>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</si>
  <si>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</si>
  <si>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</si>
  <si>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</si>
  <si>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</si>
  <si>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</si>
  <si>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</si>
  <si>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</si>
  <si>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</si>
  <si>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</si>
  <si>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</si>
  <si>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</si>
  <si>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</si>
  <si>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</si>
  <si>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</si>
  <si>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</si>
  <si>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</si>
  <si>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</si>
  <si>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</si>
  <si>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</si>
  <si>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</si>
  <si>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</si>
  <si>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</si>
  <si>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</si>
  <si>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</si>
  <si>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</si>
  <si>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</si>
  <si>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</si>
  <si>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</si>
  <si>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</si>
  <si>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</si>
  <si>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</si>
  <si>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</si>
  <si>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</si>
  <si>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</si>
  <si>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</si>
  <si>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</si>
  <si>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</si>
  <si>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</si>
  <si>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</si>
  <si>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</si>
  <si>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</si>
  <si>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</si>
  <si>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</si>
  <si>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</si>
  <si>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</si>
  <si>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</si>
  <si>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</si>
  <si>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</si>
  <si>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</si>
  <si>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</si>
  <si>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</si>
  <si>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</si>
  <si>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</si>
  <si>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</si>
  <si>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</si>
  <si>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</si>
  <si>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</si>
  <si>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</si>
  <si>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</si>
  <si>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</si>
  <si>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</si>
  <si>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</si>
  <si>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</si>
  <si>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</si>
  <si>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</si>
  <si>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</si>
  <si>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</si>
  <si>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</si>
  <si>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</si>
  <si>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</si>
  <si>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</si>
  <si>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</si>
  <si>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</si>
  <si>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</si>
  <si>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</si>
  <si>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</si>
  <si>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</si>
  <si>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</si>
  <si>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</si>
  <si>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</si>
  <si>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</si>
  <si>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</si>
  <si>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</si>
  <si>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</si>
  <si>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</si>
  <si>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</si>
  <si>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</si>
  <si>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</si>
  <si>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</si>
  <si>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</si>
  <si>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</si>
  <si>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</si>
  <si>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</si>
  <si>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</si>
  <si>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</si>
  <si>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</si>
  <si>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</si>
  <si>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</si>
  <si>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</si>
  <si>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</si>
  <si>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</si>
  <si>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</si>
  <si>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</si>
  <si>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</si>
  <si>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</si>
  <si>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</si>
  <si>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</si>
  <si>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</si>
  <si>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</si>
  <si>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</si>
  <si>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</si>
  <si>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</si>
  <si>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</si>
  <si>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</si>
  <si>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</si>
  <si>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</si>
  <si>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</si>
  <si>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</si>
  <si>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</si>
  <si>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</si>
  <si>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</si>
  <si>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</si>
  <si>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</si>
  <si>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</si>
  <si>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</si>
  <si>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</si>
  <si>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</si>
  <si>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</si>
  <si>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</si>
  <si>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</si>
  <si>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</si>
  <si>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</si>
  <si>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</si>
  <si>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</si>
  <si>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</si>
  <si>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</si>
  <si>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</si>
  <si>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</si>
  <si>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</si>
  <si>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</si>
  <si>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</si>
  <si>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</si>
  <si>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</si>
  <si>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</si>
  <si>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</si>
  <si>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</si>
  <si>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</si>
  <si>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</si>
  <si>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</si>
  <si>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</si>
  <si>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</si>
  <si>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</si>
  <si>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</si>
  <si>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</si>
  <si>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</si>
  <si>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</si>
  <si>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</si>
  <si>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</si>
  <si>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</si>
  <si>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</si>
  <si>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</si>
  <si>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</si>
  <si>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</si>
  <si>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</si>
  <si>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</si>
  <si>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</si>
  <si>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</si>
  <si>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</si>
  <si>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</si>
  <si>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</si>
  <si>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</si>
  <si>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</si>
  <si>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</si>
  <si>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</si>
  <si>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</si>
  <si>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</si>
  <si>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</si>
  <si>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</si>
  <si>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</si>
  <si>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</si>
  <si>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</si>
  <si>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</si>
  <si>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</si>
  <si>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</si>
  <si>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</si>
  <si>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</si>
  <si>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</si>
  <si>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</si>
  <si>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</si>
  <si>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</si>
  <si>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</si>
  <si>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</si>
  <si>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</si>
  <si>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</si>
  <si>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</si>
  <si>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</si>
  <si>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</si>
  <si>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</si>
  <si>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</si>
  <si>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</si>
  <si>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</si>
  <si>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</si>
  <si>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</si>
  <si>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</si>
  <si>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</si>
  <si>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</si>
  <si>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</si>
  <si>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</si>
  <si>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</si>
  <si>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</si>
  <si>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</si>
  <si>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</si>
  <si>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</si>
  <si>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</si>
  <si>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</si>
  <si>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</si>
  <si>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</si>
  <si>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</si>
  <si>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</si>
  <si>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</si>
  <si>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</si>
  <si>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</si>
  <si>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</si>
  <si>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</si>
  <si>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</si>
  <si>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</si>
  <si>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</si>
  <si>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</si>
  <si>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</si>
  <si>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</si>
  <si>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</si>
  <si>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</si>
  <si>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</si>
  <si>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</si>
  <si>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</si>
  <si>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</si>
  <si>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</si>
  <si>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</si>
  <si>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</si>
  <si>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</si>
  <si>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</si>
  <si>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</si>
  <si>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</si>
  <si>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</si>
  <si>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</si>
  <si>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</si>
  <si>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</si>
  <si>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</si>
  <si>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</si>
  <si>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</si>
  <si>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</si>
  <si>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</si>
  <si>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</si>
  <si>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</si>
  <si>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</si>
  <si>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</si>
  <si>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</si>
  <si>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</si>
  <si>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</si>
  <si>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</si>
  <si>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</si>
  <si>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</si>
  <si>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</si>
  <si>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</si>
  <si>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</si>
  <si>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</si>
  <si>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</si>
  <si>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</si>
  <si>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</si>
  <si>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</si>
  <si>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</si>
  <si>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</si>
  <si>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</si>
  <si>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</si>
  <si>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</si>
  <si>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</si>
  <si>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</si>
  <si>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</si>
  <si>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</si>
  <si>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</si>
  <si>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</si>
  <si>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</si>
  <si>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</si>
  <si>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</si>
  <si>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</si>
  <si>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</si>
  <si>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</si>
  <si>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</si>
  <si>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</si>
  <si>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</si>
  <si>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</si>
  <si>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</si>
  <si>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</si>
  <si>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</si>
  <si>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</si>
  <si>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</si>
  <si>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</si>
  <si>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</si>
  <si>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</si>
  <si>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</si>
  <si>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</si>
  <si>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</si>
  <si>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</si>
  <si>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</si>
  <si>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</si>
  <si>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</si>
  <si>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</si>
  <si>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</si>
  <si>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</si>
  <si>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</si>
  <si>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</si>
  <si>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</si>
  <si>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</si>
  <si>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</si>
  <si>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</si>
  <si>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</si>
  <si>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</si>
  <si>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</si>
  <si>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</si>
  <si>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</si>
  <si>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</si>
  <si>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</si>
  <si>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</si>
  <si>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</si>
  <si>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</si>
  <si>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</si>
  <si>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</si>
  <si>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</si>
  <si>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</si>
  <si>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</si>
  <si>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</si>
  <si>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</si>
  <si>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</si>
  <si>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</si>
  <si>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</si>
  <si>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</si>
  <si>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</si>
  <si>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</si>
  <si>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</si>
  <si>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</si>
  <si>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</si>
  <si>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</si>
  <si>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</si>
  <si>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</si>
  <si>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</si>
  <si>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</si>
  <si>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</si>
  <si>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</si>
  <si>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</si>
  <si>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</si>
  <si>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</si>
  <si>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</si>
  <si>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</si>
  <si>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</si>
  <si>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</si>
  <si>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</si>
  <si>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</si>
  <si>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</si>
  <si>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</si>
  <si>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</si>
  <si>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</si>
  <si>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</si>
  <si>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</si>
  <si>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</si>
  <si>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</si>
  <si>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</si>
  <si>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</si>
  <si>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</si>
  <si>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</si>
  <si>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</si>
  <si>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</si>
  <si>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</si>
  <si>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</si>
  <si>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</si>
  <si>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</si>
  <si>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</si>
  <si>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</si>
  <si>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</si>
  <si>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</si>
  <si>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</si>
  <si>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</si>
  <si>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</si>
  <si>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</si>
  <si>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</si>
  <si>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</si>
  <si>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</si>
  <si>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</si>
  <si>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</si>
  <si>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</si>
  <si>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</si>
  <si>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</si>
  <si>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</si>
  <si>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</si>
  <si>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</si>
  <si>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</si>
  <si>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</si>
  <si>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</si>
  <si>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</si>
  <si>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</si>
  <si>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</si>
  <si>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</si>
  <si>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</si>
  <si>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</si>
  <si>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</si>
  <si>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</si>
  <si>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</si>
  <si>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</si>
  <si>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</si>
  <si>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</si>
  <si>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</si>
  <si>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</si>
  <si>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</si>
  <si>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</si>
  <si>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</si>
  <si>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</si>
  <si>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</si>
  <si>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</si>
  <si>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</si>
  <si>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</si>
  <si>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</si>
  <si>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</si>
  <si>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</si>
  <si>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</si>
  <si>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</si>
  <si>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</si>
  <si>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</si>
  <si>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</si>
  <si>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</si>
  <si>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</si>
  <si>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</si>
  <si>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</si>
  <si>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</si>
  <si>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</si>
  <si>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</si>
  <si>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</si>
  <si>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</si>
  <si>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</si>
  <si>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</si>
  <si>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</si>
  <si>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</si>
  <si>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</si>
  <si>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</si>
  <si>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</si>
  <si>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</si>
  <si>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</si>
  <si>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</si>
  <si>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</si>
  <si>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</si>
  <si>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</si>
  <si>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</si>
  <si>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</si>
  <si>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</si>
  <si>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</si>
  <si>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</si>
  <si>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</si>
  <si>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</si>
  <si>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</si>
  <si>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</si>
  <si>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</si>
  <si>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</si>
  <si>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</si>
  <si>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</si>
  <si>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</si>
  <si>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</si>
  <si>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</si>
  <si>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</si>
  <si>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</si>
  <si>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</si>
  <si>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</si>
  <si>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</si>
  <si>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</si>
  <si>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</si>
  <si>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</si>
  <si>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</si>
  <si>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</si>
  <si>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</si>
  <si>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</si>
  <si>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</si>
  <si>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</si>
  <si>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</si>
  <si>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</si>
  <si>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</si>
  <si>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</si>
  <si>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</si>
  <si>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</si>
  <si>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</si>
  <si>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</si>
  <si>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</si>
  <si>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</si>
  <si>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</si>
  <si>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</si>
  <si>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</si>
  <si>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</si>
  <si>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</si>
  <si>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</si>
  <si>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</si>
  <si>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</si>
  <si>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</si>
  <si>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</si>
  <si>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</si>
  <si>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</si>
  <si>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</si>
  <si>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</si>
  <si>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</si>
  <si>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</si>
  <si>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</si>
  <si>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</si>
  <si>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</si>
  <si>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</si>
  <si>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</si>
  <si>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</si>
  <si>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</si>
  <si>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</si>
  <si>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</si>
  <si>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</si>
  <si>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</si>
  <si>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</si>
  <si>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</si>
  <si>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</si>
  <si>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</si>
  <si>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</si>
  <si>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</si>
  <si>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</si>
  <si>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</si>
  <si>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</si>
  <si>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</si>
  <si>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</si>
  <si>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</si>
  <si>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</si>
  <si>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</si>
  <si>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</si>
  <si>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</si>
  <si>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</si>
  <si>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</si>
  <si>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</si>
  <si>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</si>
  <si>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</si>
  <si>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</si>
  <si>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</si>
  <si>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</si>
  <si>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</si>
  <si>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</si>
  <si>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</si>
  <si>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</si>
  <si>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</si>
  <si>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</si>
  <si>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</si>
  <si>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</si>
  <si>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</si>
  <si>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</si>
  <si>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</si>
  <si>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</si>
  <si>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</si>
  <si>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</si>
  <si>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</si>
  <si>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</si>
  <si>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</si>
  <si>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</si>
  <si>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</si>
  <si>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</si>
  <si>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</si>
  <si>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</si>
  <si>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</si>
  <si>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</si>
  <si>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</si>
  <si>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</si>
  <si>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</si>
  <si>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</si>
  <si>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</si>
  <si>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</si>
  <si>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</si>
  <si>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</si>
  <si>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</si>
  <si>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</si>
  <si>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</si>
  <si>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</si>
  <si>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</si>
  <si>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</si>
  <si>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</si>
  <si>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</si>
  <si>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</si>
  <si>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</si>
  <si>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</si>
  <si>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</si>
  <si>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</si>
  <si>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</si>
  <si>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</si>
  <si>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</si>
  <si>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</si>
  <si>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</si>
  <si>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</si>
  <si>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</si>
  <si>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</si>
  <si>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</si>
  <si>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</si>
  <si>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</si>
  <si>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</si>
  <si>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</si>
  <si>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</si>
  <si>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</si>
  <si>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</si>
  <si>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</si>
  <si>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</si>
  <si>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</si>
  <si>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</si>
  <si>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</si>
  <si>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</si>
  <si>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</si>
  <si>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</si>
  <si>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</si>
  <si>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</si>
  <si>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</si>
  <si>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</si>
  <si>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</si>
  <si>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</si>
  <si>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</si>
  <si>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</si>
  <si>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</si>
  <si>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</si>
  <si>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</si>
  <si>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</si>
  <si>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</si>
  <si>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</si>
  <si>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</si>
  <si>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</si>
  <si>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</si>
  <si>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</si>
  <si>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</si>
  <si>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</si>
  <si>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</si>
  <si>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</si>
  <si>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</si>
  <si>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</si>
  <si>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</si>
  <si>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</si>
  <si>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</si>
  <si>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</si>
  <si>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</si>
  <si>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</si>
  <si>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</si>
  <si>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</si>
  <si>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</si>
  <si>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</si>
  <si>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</si>
  <si>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</si>
  <si>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</si>
  <si>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</si>
  <si>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</si>
  <si>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</si>
  <si>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</si>
  <si>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</si>
  <si>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</si>
  <si>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</si>
  <si>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</si>
  <si>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</si>
  <si>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</si>
  <si>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</si>
  <si>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</si>
  <si>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</si>
  <si>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</si>
  <si>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</si>
  <si>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</si>
  <si>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</si>
  <si>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</si>
  <si>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</si>
  <si>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</si>
  <si>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</si>
  <si>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</si>
  <si>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</si>
  <si>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</si>
  <si>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</si>
  <si>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</si>
  <si>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</si>
  <si>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</si>
  <si>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</si>
  <si>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</si>
  <si>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</si>
  <si>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</si>
  <si>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</si>
  <si>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</si>
  <si>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</si>
  <si>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</si>
  <si>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</si>
  <si>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</si>
  <si>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</si>
  <si>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</si>
  <si>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</si>
  <si>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</si>
  <si>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</si>
  <si>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</si>
  <si>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</si>
  <si>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</si>
  <si>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</si>
  <si>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</si>
  <si>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</si>
  <si>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</si>
  <si>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</si>
  <si>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</si>
  <si>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</si>
  <si>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</si>
  <si>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</si>
  <si>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</si>
  <si>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</si>
  <si>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</si>
  <si>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</si>
  <si>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</si>
  <si>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</si>
  <si>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</si>
  <si>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</si>
  <si>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</si>
  <si>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</si>
  <si>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</si>
  <si>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</si>
  <si>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</si>
  <si>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</si>
  <si>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</si>
  <si>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</si>
  <si>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</si>
  <si>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</si>
  <si>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</si>
  <si>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</si>
  <si>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</si>
  <si>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</si>
  <si>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</si>
  <si>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</si>
  <si>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</si>
  <si>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</si>
  <si>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</si>
  <si>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</si>
  <si>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</si>
  <si>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</si>
  <si>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</si>
  <si>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</si>
  <si>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</si>
  <si>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</si>
  <si>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</si>
  <si>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</si>
  <si>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</si>
  <si>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</si>
  <si>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</si>
  <si>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</si>
  <si>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</si>
  <si>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</si>
  <si>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</si>
  <si>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</si>
  <si>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</si>
  <si>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</si>
  <si>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</si>
  <si>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</si>
  <si>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</si>
  <si>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</si>
  <si>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</si>
  <si>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</si>
  <si>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</si>
  <si>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</si>
  <si>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</si>
  <si>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</si>
  <si>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</si>
  <si>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</si>
  <si>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</si>
  <si>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</si>
  <si>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</si>
  <si>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</si>
  <si>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</si>
  <si>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</si>
  <si>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</si>
  <si>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</si>
  <si>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</si>
  <si>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</si>
  <si>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</si>
  <si>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</si>
  <si>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</si>
  <si>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</si>
  <si>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</si>
  <si>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</si>
  <si>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</si>
  <si>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</si>
  <si>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</si>
  <si>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</si>
  <si>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</si>
  <si>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</si>
  <si>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</si>
  <si>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</si>
  <si>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</si>
  <si>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</si>
  <si>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</si>
  <si>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</si>
  <si>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</si>
  <si>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</si>
  <si>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</si>
  <si>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</si>
  <si>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</si>
  <si>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</si>
  <si>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</si>
  <si>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</si>
  <si>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</si>
  <si>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</si>
  <si>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</si>
  <si>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</si>
  <si>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</si>
  <si>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</si>
  <si>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</si>
  <si>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</si>
  <si>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</si>
  <si>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</si>
  <si>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</si>
  <si>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</si>
  <si>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</si>
  <si>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</si>
  <si>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</si>
  <si>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</si>
  <si>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</si>
  <si>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</si>
  <si>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</si>
  <si>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</si>
  <si>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</si>
  <si>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</si>
  <si>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</si>
  <si>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</si>
  <si>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</si>
  <si>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</si>
  <si>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</si>
  <si>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</si>
  <si>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</si>
  <si>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</si>
  <si>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</si>
  <si>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</si>
  <si>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</si>
  <si>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</si>
  <si>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</si>
  <si>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</si>
  <si>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</si>
  <si>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</si>
  <si>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</si>
  <si>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</si>
  <si>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</si>
  <si>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</si>
  <si>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</si>
  <si>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</si>
  <si>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</si>
  <si>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</si>
  <si>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</si>
  <si>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</si>
  <si>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</si>
  <si>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</si>
  <si>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</si>
  <si>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</si>
  <si>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</si>
  <si>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</si>
  <si>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</si>
  <si>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</si>
  <si>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</si>
  <si>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</si>
  <si>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</si>
  <si>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</si>
  <si>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</si>
  <si>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</si>
  <si>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</si>
  <si>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</si>
  <si>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</si>
  <si>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</si>
  <si>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</si>
  <si>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</si>
  <si>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</si>
  <si>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</si>
  <si>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</si>
  <si>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</si>
  <si>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</si>
  <si>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</si>
  <si>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</si>
  <si>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</si>
  <si>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</si>
  <si>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</si>
  <si>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</si>
  <si>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</si>
  <si>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</si>
  <si>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</si>
  <si>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</si>
  <si>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</si>
  <si>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</si>
  <si>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</si>
  <si>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</si>
  <si>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</si>
  <si>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</si>
  <si>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</si>
  <si>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</si>
  <si>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</si>
  <si>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</si>
  <si>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</si>
  <si>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</si>
  <si>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</si>
  <si>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</si>
  <si>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</si>
  <si>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</si>
  <si>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</si>
  <si>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</si>
  <si>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</si>
  <si>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</si>
  <si>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</si>
  <si>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</si>
  <si>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</si>
  <si>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</si>
  <si>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</si>
  <si>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</si>
  <si>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</si>
  <si>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</si>
  <si>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</si>
  <si>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</si>
  <si>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</si>
  <si>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</si>
  <si>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</si>
  <si>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</si>
  <si>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</si>
  <si>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</si>
  <si>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</si>
  <si>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</si>
  <si>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</si>
  <si>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</si>
  <si>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</si>
  <si>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</si>
  <si>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</si>
  <si>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</si>
  <si>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</si>
  <si>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</si>
  <si>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</si>
  <si>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</si>
  <si>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</si>
  <si>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</si>
  <si>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</si>
  <si>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</si>
  <si>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</si>
  <si>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</si>
  <si>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</si>
  <si>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</si>
  <si>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</si>
  <si>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</si>
  <si>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</si>
  <si>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</si>
  <si>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</si>
  <si>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</si>
  <si>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</si>
  <si>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</si>
  <si>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</si>
  <si>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</si>
  <si>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</si>
  <si>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</si>
  <si>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</si>
  <si>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</si>
  <si>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</si>
  <si>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</si>
  <si>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</si>
  <si>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</si>
  <si>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</si>
  <si>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</si>
  <si>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</si>
  <si>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</si>
  <si>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</si>
  <si>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</si>
  <si>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</si>
  <si>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</si>
  <si>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</si>
  <si>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</si>
  <si>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</si>
  <si>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</si>
  <si>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</si>
  <si>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</si>
  <si>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</si>
  <si>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</si>
  <si>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</si>
  <si>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</si>
  <si>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</si>
  <si>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</si>
  <si>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</si>
  <si>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</si>
  <si>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</si>
  <si>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</si>
  <si>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</si>
  <si>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</si>
  <si>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</si>
  <si>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</si>
  <si>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</si>
  <si>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</si>
  <si>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</si>
  <si>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</si>
  <si>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</si>
  <si>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</si>
  <si>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</si>
  <si>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</si>
  <si>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</si>
  <si>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</si>
  <si>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</si>
  <si>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</si>
  <si>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</si>
  <si>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</si>
  <si>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</si>
  <si>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</si>
  <si>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</si>
  <si>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</si>
  <si>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</si>
  <si>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</si>
  <si>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</si>
  <si>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</si>
  <si>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</si>
  <si>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</si>
  <si>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</si>
  <si>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</si>
  <si>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</si>
  <si>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</si>
  <si>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</si>
  <si>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</si>
  <si>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</si>
  <si>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</si>
  <si>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</si>
  <si>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</si>
  <si>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</si>
  <si>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</si>
  <si>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</si>
  <si>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</si>
  <si>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</si>
  <si>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</si>
  <si>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</si>
  <si>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</si>
  <si>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</si>
  <si>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</si>
  <si>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</si>
  <si>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</si>
  <si>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</si>
  <si>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</si>
  <si>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</si>
  <si>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</si>
  <si>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</si>
  <si>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</si>
  <si>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</si>
  <si>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</si>
  <si>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</si>
  <si>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</si>
  <si>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</si>
  <si>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</si>
  <si>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</si>
  <si>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</si>
  <si>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</si>
  <si>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</si>
  <si>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</si>
  <si>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</si>
  <si>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</si>
  <si>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</si>
  <si>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</si>
  <si>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</si>
  <si>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</si>
  <si>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</si>
  <si>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</si>
  <si>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</si>
  <si>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</si>
  <si>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</si>
  <si>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</si>
  <si>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</si>
  <si>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</si>
  <si>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</si>
  <si>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</si>
  <si>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</si>
  <si>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</si>
  <si>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</si>
  <si>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</si>
  <si>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</si>
  <si>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</si>
  <si>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</si>
  <si>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</si>
  <si>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</si>
  <si>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</si>
  <si>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</si>
  <si>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</si>
  <si>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</si>
  <si>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</si>
  <si>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</si>
  <si>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</si>
  <si>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</si>
  <si>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</si>
  <si>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</si>
  <si>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</si>
  <si>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</si>
  <si>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</si>
  <si>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</si>
  <si>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</si>
  <si>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</si>
  <si>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</si>
  <si>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</si>
  <si>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</si>
  <si>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</si>
  <si>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</si>
  <si>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</si>
  <si>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</si>
  <si>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</si>
  <si>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</si>
  <si>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</si>
  <si>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</si>
  <si>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</si>
  <si>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</si>
  <si>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</si>
  <si>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</si>
  <si>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</si>
  <si>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</si>
  <si>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</si>
  <si>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</si>
  <si>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</si>
  <si>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</si>
  <si>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</si>
  <si>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</si>
  <si>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</si>
  <si>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</si>
  <si>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</si>
  <si>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</si>
  <si>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</si>
  <si>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</si>
  <si>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</si>
  <si>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</si>
  <si>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</si>
  <si>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</si>
  <si>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</si>
  <si>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</si>
  <si>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</si>
  <si>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</si>
  <si>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</si>
  <si>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</si>
  <si>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</si>
  <si>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</si>
  <si>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</si>
  <si>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</si>
  <si>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</si>
  <si>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</si>
  <si>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</si>
  <si>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</si>
  <si>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</si>
  <si>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</si>
  <si>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</si>
  <si>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</si>
  <si>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</si>
  <si>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</si>
  <si>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</si>
  <si>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</si>
  <si>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</si>
  <si>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</si>
  <si>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</si>
  <si>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</si>
  <si>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</si>
  <si>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</si>
  <si>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</si>
  <si>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</si>
  <si>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</si>
  <si>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</si>
  <si>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</si>
  <si>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</si>
  <si>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</si>
  <si>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</si>
  <si>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</si>
  <si>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</si>
  <si>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</si>
  <si>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</si>
  <si>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</si>
  <si>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</si>
  <si>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</si>
  <si>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</si>
  <si>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</si>
  <si>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</si>
  <si>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</si>
  <si>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</si>
  <si>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</si>
  <si>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</si>
  <si>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</si>
  <si>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</si>
  <si>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</si>
  <si>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</si>
  <si>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</si>
  <si>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</si>
  <si>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</si>
  <si>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</si>
  <si>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</si>
  <si>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</si>
  <si>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</si>
  <si>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</si>
  <si>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</si>
  <si>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</si>
  <si>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</si>
  <si>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</si>
  <si>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</si>
  <si>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</si>
  <si>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</si>
  <si>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</si>
  <si>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</si>
  <si>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</si>
  <si>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</si>
  <si>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</si>
  <si>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</si>
  <si>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</si>
  <si>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</si>
  <si>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</si>
  <si>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</si>
  <si>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</si>
  <si>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</si>
  <si>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</si>
  <si>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</si>
  <si>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</si>
  <si>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</si>
  <si>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</si>
  <si>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</si>
  <si>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</si>
  <si>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</si>
  <si>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</si>
  <si>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</si>
  <si>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</si>
  <si>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</si>
  <si>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</si>
  <si>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</si>
  <si>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</si>
  <si>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</si>
  <si>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</si>
  <si>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</si>
  <si>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</si>
  <si>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</si>
  <si>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</si>
  <si>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</si>
  <si>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</si>
  <si>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</si>
  <si>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</si>
  <si>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</si>
  <si>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</si>
  <si>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</si>
  <si>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</si>
  <si>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</si>
  <si>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</si>
  <si>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</si>
  <si>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</si>
  <si>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</si>
  <si>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</si>
  <si>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</si>
  <si>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</si>
  <si>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</si>
  <si>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</si>
  <si>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</si>
  <si>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</si>
  <si>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</si>
  <si>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</si>
  <si>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</si>
  <si>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</si>
  <si>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</si>
  <si>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</si>
  <si>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</si>
  <si>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</si>
  <si>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</si>
  <si>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</si>
  <si>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</si>
  <si>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</si>
  <si>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</si>
  <si>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</si>
  <si>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</si>
  <si>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</si>
  <si>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</si>
  <si>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</si>
  <si>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</si>
  <si>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</si>
  <si>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</si>
  <si>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</si>
  <si>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</si>
  <si>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</si>
  <si>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</si>
  <si>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</si>
  <si>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</si>
  <si>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</si>
  <si>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</si>
  <si>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</si>
  <si>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</si>
  <si>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</si>
  <si>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</si>
  <si>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</si>
  <si>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</si>
  <si>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</si>
  <si>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</si>
  <si>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</si>
  <si>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</si>
  <si>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</si>
  <si>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</si>
  <si>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</si>
  <si>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</si>
  <si>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</si>
  <si>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</si>
  <si>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</si>
  <si>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</si>
  <si>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</si>
  <si>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</si>
  <si>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</si>
  <si>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</si>
  <si>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</si>
  <si>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</si>
  <si>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</si>
  <si>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</si>
  <si>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</si>
  <si>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</si>
  <si>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</si>
  <si>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</si>
  <si>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</si>
  <si>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</si>
  <si>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</si>
  <si>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</si>
  <si>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</si>
  <si>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</si>
  <si>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</si>
  <si>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</si>
  <si>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</si>
  <si>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</si>
  <si>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</si>
  <si>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</si>
  <si>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</si>
  <si>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</si>
  <si>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</si>
  <si>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</si>
  <si>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</si>
  <si>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</si>
  <si>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</si>
  <si>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</si>
  <si>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</si>
  <si>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</si>
  <si>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</si>
  <si>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</si>
  <si>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</si>
  <si>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</si>
  <si>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</si>
  <si>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</si>
  <si>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</si>
  <si>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</si>
  <si>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</si>
  <si>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</si>
  <si>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</si>
  <si>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</si>
  <si>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</si>
  <si>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</si>
  <si>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</si>
  <si>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</si>
  <si>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</si>
  <si>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</si>
  <si>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</si>
  <si>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</si>
  <si>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</si>
  <si>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</si>
  <si>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</si>
  <si>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</si>
  <si>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</si>
  <si>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</si>
  <si>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</si>
  <si>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</si>
  <si>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</si>
  <si>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</si>
  <si>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</si>
  <si>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</si>
  <si>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</si>
  <si>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</si>
  <si>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</si>
  <si>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</si>
  <si>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</si>
  <si>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</si>
  <si>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</si>
  <si>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</si>
  <si>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</si>
  <si>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</si>
  <si>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</si>
  <si>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</si>
  <si>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</si>
  <si>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</si>
  <si>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</si>
  <si>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</si>
  <si>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</si>
  <si>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</si>
  <si>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</si>
  <si>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</si>
  <si>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</si>
  <si>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</si>
  <si>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</si>
  <si>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</si>
  <si>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</si>
  <si>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</si>
  <si>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</si>
  <si>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</si>
  <si>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</si>
  <si>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</si>
  <si>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</si>
  <si>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</si>
  <si>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</si>
  <si>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</si>
  <si>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</si>
  <si>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</si>
  <si>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</si>
  <si>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</si>
  <si>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</si>
  <si>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</si>
  <si>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</si>
  <si>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</si>
  <si>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</si>
  <si>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</si>
  <si>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</si>
  <si>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</si>
  <si>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</si>
  <si>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</si>
  <si>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</si>
  <si>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</si>
  <si>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</si>
  <si>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</si>
  <si>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</si>
  <si>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</si>
  <si>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</si>
  <si>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</si>
  <si>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</si>
  <si>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</si>
  <si>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</si>
  <si>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</si>
  <si>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</si>
  <si>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</si>
  <si>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</si>
  <si>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</si>
  <si>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</si>
  <si>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</si>
  <si>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</si>
  <si>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</si>
  <si>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</si>
  <si>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</si>
  <si>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</si>
  <si>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</si>
  <si>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</si>
  <si>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</si>
  <si>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</si>
  <si>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</si>
  <si>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</si>
  <si>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</si>
  <si>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</si>
  <si>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</si>
  <si>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</si>
  <si>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</si>
  <si>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</si>
  <si>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</si>
  <si>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</si>
  <si>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</si>
  <si>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</si>
  <si>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</si>
  <si>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</si>
  <si>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</si>
  <si>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</si>
  <si>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</si>
  <si>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</si>
  <si>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</si>
  <si>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</si>
  <si>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</si>
  <si>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</si>
  <si>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</si>
  <si>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</si>
  <si>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</si>
  <si>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</si>
  <si>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</si>
  <si>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</si>
  <si>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</si>
  <si>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</si>
  <si>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</si>
  <si>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</si>
  <si>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</si>
  <si>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</si>
  <si>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</si>
  <si>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</si>
  <si>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</si>
  <si>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</si>
  <si>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</si>
  <si>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</si>
  <si>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</si>
  <si>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</si>
  <si>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</si>
  <si>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</si>
  <si>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</si>
  <si>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</si>
  <si>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</si>
  <si>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</si>
  <si>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</si>
  <si>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</si>
  <si>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</si>
  <si>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</si>
  <si>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</si>
  <si>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</si>
  <si>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</si>
  <si>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</si>
  <si>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</si>
  <si>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</si>
  <si>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</si>
  <si>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</si>
  <si>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</si>
  <si>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</si>
  <si>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</si>
  <si>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</si>
  <si>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</si>
  <si>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</si>
  <si>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</si>
  <si>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</si>
  <si>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</si>
  <si>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</si>
  <si>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</si>
  <si>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</si>
  <si>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</si>
  <si>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</si>
  <si>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</si>
  <si>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</si>
  <si>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</si>
  <si>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</si>
  <si>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</si>
  <si>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</si>
  <si>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</si>
  <si>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</si>
  <si>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</si>
  <si>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</si>
  <si>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</si>
  <si>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</si>
  <si>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</si>
  <si>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</si>
  <si>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</si>
  <si>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</si>
  <si>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</si>
  <si>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</si>
  <si>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</si>
  <si>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</si>
  <si>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</si>
  <si>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</si>
  <si>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</si>
  <si>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</si>
  <si>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</si>
  <si>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</si>
  <si>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</si>
  <si>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</si>
  <si>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</si>
  <si>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</si>
  <si>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</si>
  <si>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</si>
  <si>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</si>
  <si>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</si>
  <si>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</si>
  <si>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</si>
  <si>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</si>
  <si>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</si>
  <si>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</si>
  <si>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</si>
  <si>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</si>
  <si>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</si>
  <si>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</si>
  <si>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</si>
  <si>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</si>
  <si>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</si>
  <si>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</si>
  <si>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</si>
  <si>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</si>
  <si>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</si>
  <si>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</si>
  <si>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</si>
  <si>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</si>
  <si>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</si>
  <si>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</si>
  <si>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</si>
  <si>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</si>
  <si>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</si>
  <si>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</si>
  <si>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</si>
  <si>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</si>
  <si>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</si>
  <si>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</si>
  <si>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</si>
  <si>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</si>
  <si>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</si>
  <si>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</si>
  <si>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</si>
  <si>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</si>
  <si>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</si>
  <si>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</si>
  <si>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</si>
  <si>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</si>
  <si>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</si>
  <si>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</si>
  <si>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</si>
  <si>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</si>
  <si>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</si>
  <si>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</si>
  <si>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</si>
  <si>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</si>
  <si>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</si>
  <si>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</si>
  <si>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</si>
  <si>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</si>
  <si>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</si>
  <si>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</si>
  <si>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</si>
  <si>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</si>
  <si>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</si>
  <si>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</si>
  <si>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</si>
  <si>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</si>
  <si>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</si>
  <si>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</si>
  <si>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</si>
  <si>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</si>
  <si>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</si>
  <si>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</si>
  <si>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</si>
  <si>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</si>
  <si>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</si>
  <si>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</si>
  <si>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</si>
  <si>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</si>
  <si>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</si>
  <si>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</si>
  <si>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</si>
  <si>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</si>
  <si>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</si>
  <si>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</si>
  <si>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</si>
  <si>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</si>
  <si>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</si>
  <si>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</si>
  <si>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</si>
  <si>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</si>
  <si>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</si>
  <si>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</si>
  <si>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</si>
  <si>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</si>
  <si>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</si>
  <si>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</si>
  <si>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</si>
  <si>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</si>
  <si>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</si>
  <si>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</si>
  <si>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</si>
  <si>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</si>
  <si>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</si>
  <si>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</si>
  <si>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</si>
  <si>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</si>
  <si>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</si>
  <si>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</si>
  <si>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</si>
  <si>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</si>
  <si>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</si>
  <si>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</si>
  <si>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</si>
  <si>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</si>
  <si>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</si>
  <si>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</si>
  <si>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</si>
  <si>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</si>
  <si>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</si>
  <si>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</si>
  <si>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</si>
  <si>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</si>
  <si>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</si>
  <si>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</si>
  <si>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</si>
  <si>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</si>
  <si>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</si>
  <si>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</si>
  <si>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</si>
  <si>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</si>
  <si>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</si>
  <si>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</si>
  <si>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</si>
  <si>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</si>
  <si>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</si>
  <si>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</si>
  <si>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</si>
  <si>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</si>
  <si>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</si>
  <si>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</si>
  <si>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</si>
  <si>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</si>
  <si>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</si>
  <si>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</si>
  <si>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</si>
  <si>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</si>
  <si>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</si>
  <si>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</si>
  <si>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</si>
  <si>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</si>
  <si>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</si>
  <si>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</si>
  <si>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</si>
  <si>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</si>
  <si>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</si>
  <si>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</si>
  <si>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</si>
  <si>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</si>
  <si>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</si>
  <si>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</si>
  <si>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</si>
  <si>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</si>
  <si>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</si>
  <si>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</si>
  <si>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</si>
  <si>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</si>
  <si>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</si>
  <si>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</si>
  <si>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</si>
  <si>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</si>
  <si>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</si>
  <si>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</si>
  <si>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</si>
  <si>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</si>
  <si>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</si>
  <si>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</si>
  <si>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</si>
  <si>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</si>
  <si>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</si>
  <si>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</si>
  <si>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</si>
  <si>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</si>
  <si>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</si>
  <si>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</si>
  <si>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</si>
  <si>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</si>
  <si>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</si>
  <si>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</si>
  <si>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</si>
  <si>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</si>
  <si>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</si>
  <si>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</si>
  <si>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</si>
  <si>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</si>
  <si>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</si>
  <si>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</si>
  <si>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</si>
  <si>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</si>
  <si>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</si>
  <si>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</si>
  <si>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</si>
  <si>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</si>
  <si>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</si>
  <si>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</si>
  <si>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</si>
  <si>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</si>
  <si>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</si>
  <si>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</si>
  <si>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</si>
  <si>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</si>
  <si>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</si>
  <si>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</si>
  <si>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</si>
  <si>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</si>
  <si>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</si>
  <si>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</si>
  <si>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</si>
  <si>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</si>
  <si>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</si>
  <si>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</si>
  <si>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</si>
  <si>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</si>
  <si>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</si>
  <si>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</si>
  <si>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</si>
  <si>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</si>
  <si>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</si>
  <si>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</si>
  <si>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</si>
  <si>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</si>
  <si>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</si>
  <si>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</si>
  <si>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</si>
  <si>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</si>
  <si>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</si>
  <si>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</si>
  <si>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</si>
  <si>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</si>
  <si>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</si>
  <si>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</si>
  <si>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</si>
  <si>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</si>
  <si>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</si>
  <si>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</si>
  <si>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</si>
  <si>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</si>
  <si>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</si>
  <si>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</si>
  <si>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</si>
  <si>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</si>
  <si>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</si>
  <si>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</si>
  <si>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</si>
  <si>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</si>
  <si>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</si>
  <si>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</si>
  <si>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</si>
  <si>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</si>
  <si>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</si>
  <si>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</si>
  <si>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</si>
  <si>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</si>
  <si>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</si>
  <si>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</si>
  <si>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</si>
  <si>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</si>
  <si>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</si>
  <si>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</si>
  <si>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</si>
  <si>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</si>
  <si>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</si>
  <si>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</si>
  <si>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</si>
  <si>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</si>
  <si>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</si>
  <si>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</si>
  <si>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</si>
  <si>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</si>
  <si>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</si>
  <si>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</si>
  <si>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</si>
  <si>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</si>
  <si>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</si>
  <si>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</si>
  <si>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</si>
  <si>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</si>
  <si>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</si>
  <si>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</si>
  <si>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</si>
  <si>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</si>
  <si>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</si>
  <si>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</si>
  <si>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</si>
  <si>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</si>
  <si>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</si>
  <si>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</si>
  <si>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</si>
  <si>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</si>
  <si>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</si>
  <si>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</si>
  <si>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</si>
  <si>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</si>
  <si>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</si>
  <si>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</si>
  <si>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</si>
  <si>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</si>
  <si>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</si>
  <si>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</si>
  <si>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</si>
  <si>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</si>
  <si>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</si>
  <si>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</si>
  <si>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</si>
  <si>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</si>
  <si>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</si>
  <si>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</si>
  <si>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</si>
  <si>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</si>
  <si>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</si>
  <si>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</si>
  <si>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</si>
  <si>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</si>
  <si>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</si>
  <si>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</si>
  <si>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</si>
  <si>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</si>
  <si>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</si>
  <si>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</si>
  <si>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</si>
  <si>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</si>
  <si>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</si>
  <si>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</si>
  <si>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</si>
  <si>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</si>
  <si>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</si>
  <si>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</si>
  <si>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</si>
  <si>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</si>
  <si>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</si>
  <si>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</si>
  <si>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</si>
  <si>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</si>
  <si>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</si>
  <si>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</si>
  <si>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</si>
  <si>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</si>
  <si>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</si>
  <si>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</si>
  <si>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</si>
  <si>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</si>
  <si>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</si>
  <si>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</si>
  <si>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</si>
  <si>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</si>
  <si>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</si>
  <si>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</si>
  <si>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</si>
  <si>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</si>
  <si>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</si>
  <si>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</si>
  <si>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</si>
  <si>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</si>
  <si>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</si>
  <si>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</si>
  <si>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</si>
  <si>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</si>
  <si>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</si>
  <si>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</si>
  <si>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</si>
  <si>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</si>
  <si>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</si>
  <si>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</si>
  <si>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</si>
  <si>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</si>
  <si>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</si>
  <si>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</si>
  <si>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</si>
  <si>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</si>
  <si>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</si>
  <si>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</si>
  <si>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</si>
  <si>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</si>
  <si>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</si>
  <si>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</si>
  <si>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</si>
  <si>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</si>
  <si>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</si>
  <si>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</si>
  <si>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</si>
  <si>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</si>
  <si>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</si>
  <si>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</si>
  <si>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</si>
  <si>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</si>
  <si>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</si>
  <si>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</si>
  <si>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</si>
  <si>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</si>
  <si>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</si>
  <si>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</si>
  <si>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</si>
  <si>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</si>
  <si>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</si>
  <si>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</si>
  <si>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</si>
  <si>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</si>
  <si>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</si>
  <si>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</si>
  <si>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</si>
  <si>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</si>
  <si>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</si>
  <si>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</si>
  <si>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</si>
  <si>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</si>
  <si>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</si>
  <si>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</si>
  <si>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</si>
  <si>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</si>
  <si>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</si>
  <si>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</si>
  <si>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</si>
  <si>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</si>
  <si>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</si>
  <si>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</si>
  <si>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</si>
  <si>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</si>
  <si>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</si>
  <si>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</si>
  <si>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</si>
  <si>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</si>
  <si>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</si>
  <si>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</si>
  <si>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</si>
  <si>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</si>
  <si>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</si>
  <si>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</si>
  <si>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</si>
  <si>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</si>
  <si>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</si>
  <si>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</si>
  <si>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</si>
  <si>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</si>
  <si>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</si>
  <si>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</si>
  <si>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</si>
  <si>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</si>
  <si>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</si>
  <si>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</si>
  <si>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</si>
  <si>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</si>
  <si>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</si>
  <si>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</si>
  <si>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</si>
  <si>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</si>
  <si>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</si>
  <si>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</si>
  <si>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</si>
  <si>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</si>
  <si>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</si>
  <si>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</si>
  <si>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</si>
  <si>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</si>
  <si>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</si>
  <si>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</si>
  <si>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</si>
  <si>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</si>
  <si>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</si>
  <si>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</si>
  <si>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</si>
  <si>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</si>
  <si>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</si>
  <si>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</si>
  <si>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</si>
  <si>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</si>
  <si>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</si>
  <si>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</si>
  <si>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</si>
  <si>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</si>
  <si>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</si>
  <si>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</si>
  <si>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</si>
  <si>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</si>
  <si>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</si>
  <si>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</si>
  <si>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</si>
  <si>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</si>
  <si>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</si>
  <si>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</si>
  <si>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</si>
  <si>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</si>
  <si>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</si>
  <si>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</si>
  <si>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</si>
  <si>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</si>
  <si>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</si>
  <si>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</si>
  <si>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</si>
  <si>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</si>
  <si>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</si>
  <si>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</si>
  <si>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</si>
  <si>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</si>
  <si>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</si>
  <si>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</si>
  <si>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</si>
  <si>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</si>
  <si>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</si>
  <si>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</si>
  <si>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</si>
  <si>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</si>
  <si>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</si>
  <si>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</si>
  <si>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</si>
  <si>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</si>
  <si>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</si>
  <si>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</si>
  <si>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</si>
  <si>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</si>
  <si>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</si>
  <si>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</si>
  <si>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</si>
  <si>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</si>
  <si>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</si>
  <si>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</si>
  <si>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</si>
  <si>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</si>
  <si>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</si>
  <si>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</si>
  <si>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</si>
  <si>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</si>
  <si>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</si>
  <si>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</si>
  <si>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</si>
  <si>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</si>
  <si>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</si>
  <si>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</si>
  <si>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</si>
  <si>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</si>
  <si>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</si>
  <si>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</si>
  <si>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</si>
  <si>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</si>
  <si>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</si>
  <si>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</si>
  <si>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</si>
  <si>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</si>
  <si>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</si>
  <si>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</si>
  <si>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</si>
  <si>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</si>
  <si>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</si>
  <si>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</si>
  <si>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</si>
  <si>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</si>
  <si>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</si>
  <si>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</si>
  <si>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</si>
  <si>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</si>
  <si>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</si>
  <si>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</si>
  <si>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</si>
  <si>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</si>
  <si>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</si>
  <si>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</si>
  <si>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</si>
  <si>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</si>
  <si>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</si>
  <si>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</si>
  <si>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</si>
  <si>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</si>
  <si>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</si>
  <si>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</si>
  <si>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</si>
  <si>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</si>
  <si>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</si>
  <si>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</si>
  <si>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</si>
  <si>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</si>
  <si>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</si>
  <si>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</si>
  <si>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</si>
  <si>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</si>
  <si>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</si>
  <si>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</si>
  <si>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</si>
  <si>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</si>
  <si>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</si>
  <si>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</si>
  <si>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</si>
  <si>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</si>
  <si>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</si>
  <si>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</si>
  <si>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</si>
  <si>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</si>
  <si>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</si>
  <si>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</si>
  <si>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</si>
  <si>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</si>
  <si>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</si>
  <si>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</si>
  <si>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</si>
  <si>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</si>
  <si>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</si>
  <si>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</si>
  <si>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</si>
  <si>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</si>
  <si>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</si>
  <si>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</si>
  <si>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</si>
  <si>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</si>
  <si>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</si>
  <si>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</si>
  <si>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</si>
  <si>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</si>
  <si>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</si>
  <si>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</si>
  <si>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</si>
  <si>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</si>
  <si>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</si>
  <si>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</si>
  <si>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</si>
  <si>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</si>
  <si>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</si>
  <si>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</si>
  <si>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</si>
  <si>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</si>
  <si>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</si>
  <si>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</si>
  <si>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</si>
  <si>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</si>
  <si>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</si>
  <si>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</si>
  <si>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</si>
  <si>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</si>
  <si>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</si>
  <si>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</si>
  <si>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</si>
  <si>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</si>
  <si>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</si>
  <si>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</si>
  <si>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</si>
  <si>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</si>
  <si>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</si>
  <si>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</si>
  <si>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</si>
  <si>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</si>
  <si>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</si>
  <si>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</si>
  <si>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</si>
  <si>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</si>
  <si>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</si>
  <si>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</si>
  <si>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</si>
  <si>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</si>
  <si>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</si>
  <si>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</si>
  <si>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</si>
  <si>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</si>
  <si>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</si>
  <si>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</si>
  <si>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</si>
  <si>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</si>
  <si>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</si>
  <si>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</si>
  <si>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</si>
  <si>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</si>
  <si>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</si>
  <si>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</si>
  <si>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</si>
  <si>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</si>
  <si>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</si>
  <si>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</si>
  <si>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</si>
  <si>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</si>
  <si>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</si>
  <si>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</si>
  <si>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</si>
  <si>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</si>
  <si>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</si>
  <si>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</si>
  <si>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</si>
  <si>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</si>
  <si>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</si>
  <si>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</si>
  <si>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</si>
  <si>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</si>
  <si>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</si>
  <si>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</si>
  <si>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</si>
  <si>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</si>
  <si>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</si>
  <si>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</si>
  <si>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</si>
  <si>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</si>
  <si>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</si>
  <si>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</si>
  <si>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</si>
  <si>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</si>
  <si>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</si>
  <si>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</si>
  <si>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</si>
  <si>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</si>
  <si>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</si>
  <si>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</si>
  <si>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</si>
  <si>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</si>
  <si>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</si>
  <si>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</si>
  <si>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</si>
  <si>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</si>
  <si>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</si>
  <si>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</si>
  <si>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</si>
  <si>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</si>
  <si>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</si>
  <si>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</si>
  <si>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</si>
  <si>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</si>
  <si>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</si>
  <si>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</si>
  <si>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</si>
  <si>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</si>
  <si>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</si>
  <si>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</si>
  <si>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</si>
  <si>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</si>
  <si>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</si>
  <si>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</si>
  <si>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</si>
  <si>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</si>
  <si>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</si>
  <si>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</si>
  <si>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</si>
  <si>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</si>
  <si>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</si>
  <si>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</si>
  <si>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</si>
  <si>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</si>
  <si>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</si>
  <si>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</si>
  <si>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</si>
  <si>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</si>
  <si>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</si>
  <si>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</si>
  <si>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</si>
  <si>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</si>
  <si>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</si>
  <si>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</si>
  <si>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</si>
  <si>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</si>
  <si>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</si>
  <si>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</si>
  <si>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</si>
  <si>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</si>
  <si>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</si>
  <si>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</si>
  <si>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</si>
  <si>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</si>
  <si>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</si>
  <si>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</si>
  <si>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</si>
  <si>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</si>
  <si>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</si>
  <si>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</si>
  <si>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</si>
  <si>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</si>
  <si>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</si>
  <si>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</si>
  <si>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</si>
  <si>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</si>
  <si>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</si>
  <si>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</si>
  <si>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</si>
  <si>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</si>
  <si>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</si>
  <si>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</si>
  <si>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</si>
  <si>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</si>
  <si>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</si>
  <si>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</si>
  <si>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</si>
  <si>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</si>
  <si>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</si>
  <si>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</si>
  <si>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</si>
  <si>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</si>
  <si>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</si>
  <si>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</si>
  <si>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</si>
  <si>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</si>
  <si>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</si>
  <si>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</si>
  <si>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</si>
  <si>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</si>
  <si>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</si>
  <si>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</si>
  <si>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</si>
  <si>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</si>
  <si>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</si>
  <si>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</si>
  <si>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</si>
  <si>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</si>
  <si>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</si>
  <si>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</si>
  <si>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</si>
  <si>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</si>
  <si>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</si>
  <si>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</si>
  <si>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</si>
  <si>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</si>
  <si>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</si>
  <si>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</si>
  <si>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</si>
  <si>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</si>
  <si>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</si>
  <si>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</si>
  <si>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</si>
  <si>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</si>
  <si>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</si>
  <si>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</si>
  <si>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</si>
  <si>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</si>
  <si>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</si>
  <si>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</si>
  <si>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</si>
  <si>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</si>
  <si>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</si>
  <si>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</si>
  <si>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</si>
  <si>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</si>
  <si>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</si>
  <si>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</si>
  <si>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</si>
  <si>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</si>
  <si>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</si>
  <si>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</si>
  <si>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</si>
  <si>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</si>
  <si>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</si>
  <si>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</si>
  <si>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</si>
  <si>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</si>
  <si>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</si>
  <si>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</si>
  <si>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</si>
  <si>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</si>
  <si>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</si>
  <si>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</si>
  <si>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</si>
  <si>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</si>
  <si>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</si>
  <si>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</si>
  <si>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</si>
  <si>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</si>
  <si>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</si>
  <si>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</si>
  <si>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</si>
  <si>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</si>
  <si>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</si>
  <si>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</si>
  <si>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</si>
  <si>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</si>
  <si>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</si>
  <si>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</si>
  <si>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</si>
  <si>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</si>
  <si>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</si>
  <si>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</si>
  <si>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</si>
  <si>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</si>
  <si>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</si>
  <si>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</si>
  <si>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</si>
  <si>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</si>
  <si>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</si>
  <si>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</si>
  <si>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</si>
  <si>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</si>
  <si>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</si>
  <si>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</si>
  <si>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</si>
  <si>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</si>
  <si>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</si>
  <si>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</si>
  <si>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</si>
  <si>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</si>
  <si>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</si>
  <si>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</si>
  <si>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</si>
  <si>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</si>
  <si>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</si>
  <si>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</si>
  <si>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</si>
  <si>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</si>
  <si>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</si>
  <si>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</si>
  <si>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</si>
  <si>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</si>
  <si>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</si>
  <si>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</si>
  <si>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</si>
  <si>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</si>
  <si>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</si>
  <si>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</si>
  <si>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</si>
  <si>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</si>
  <si>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</si>
  <si>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</si>
  <si>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</si>
  <si>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</si>
  <si>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</si>
  <si>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</si>
  <si>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</si>
  <si>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</si>
  <si>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</si>
  <si>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</si>
  <si>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</si>
  <si>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</si>
  <si>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</si>
  <si>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</si>
  <si>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</si>
  <si>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</si>
  <si>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</si>
  <si>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</si>
  <si>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</si>
  <si>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</si>
  <si>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</si>
  <si>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</si>
  <si>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</si>
  <si>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</si>
  <si>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</si>
  <si>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</si>
  <si>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</si>
  <si>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</si>
  <si>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</si>
  <si>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</si>
  <si>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</si>
  <si>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</si>
  <si>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</si>
  <si>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</si>
  <si>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</si>
  <si>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</si>
  <si>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</si>
  <si>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</si>
  <si>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</si>
  <si>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</si>
  <si>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</si>
  <si>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</si>
  <si>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</si>
  <si>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</si>
  <si>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</si>
  <si>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</si>
  <si>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</si>
  <si>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</si>
  <si>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</si>
  <si>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</si>
  <si>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</si>
  <si>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</si>
  <si>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</si>
  <si>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</si>
  <si>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</si>
  <si>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</si>
  <si>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</si>
  <si>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</si>
  <si>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</si>
  <si>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</si>
  <si>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</si>
  <si>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</si>
  <si>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</si>
  <si>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</si>
  <si>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</si>
  <si>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</si>
  <si>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</si>
  <si>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</si>
  <si>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</si>
  <si>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</si>
  <si>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</si>
  <si>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</si>
  <si>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</si>
  <si>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</si>
  <si>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</si>
  <si>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</si>
  <si>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</si>
  <si>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</si>
  <si>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</si>
  <si>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</si>
  <si>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</si>
  <si>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</si>
  <si>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</si>
  <si>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</si>
  <si>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</si>
  <si>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</si>
  <si>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</si>
  <si>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</si>
  <si>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</si>
  <si>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</si>
  <si>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</si>
  <si>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</si>
  <si>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</si>
  <si>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</si>
  <si>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</si>
  <si>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</si>
  <si>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</si>
  <si>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</si>
  <si>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</si>
  <si>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</si>
  <si>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</si>
  <si>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</si>
  <si>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</si>
  <si>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</si>
  <si>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</si>
  <si>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</si>
  <si>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</si>
  <si>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</si>
  <si>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</si>
  <si>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</si>
  <si>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</si>
  <si>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</si>
  <si>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</si>
  <si>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</si>
  <si>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</si>
  <si>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</si>
  <si>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</si>
  <si>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</si>
  <si>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</si>
  <si>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</si>
  <si>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</si>
  <si>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</si>
  <si>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</si>
  <si>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</si>
  <si>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</si>
  <si>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</si>
  <si>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</si>
  <si>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</si>
  <si>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</si>
  <si>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</si>
  <si>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</si>
  <si>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</si>
  <si>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</si>
  <si>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</si>
  <si>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</si>
  <si>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</si>
  <si>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</si>
  <si>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</si>
  <si>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</si>
  <si>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</si>
  <si>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</si>
  <si>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</si>
  <si>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</si>
  <si>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</si>
  <si>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</si>
  <si>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</si>
  <si>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</si>
  <si>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</si>
  <si>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</si>
  <si>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</si>
  <si>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</si>
  <si>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</si>
  <si>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</si>
  <si>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</si>
  <si>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</si>
  <si>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</si>
  <si>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</si>
  <si>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</si>
  <si>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</si>
  <si>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</si>
  <si>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</si>
  <si>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</si>
  <si>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</si>
  <si>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</si>
  <si>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</si>
  <si>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</si>
  <si>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</si>
  <si>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</si>
  <si>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</si>
  <si>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</si>
  <si>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</si>
  <si>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</si>
  <si>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</si>
  <si>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</si>
  <si>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</si>
  <si>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</si>
  <si>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</si>
  <si>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</si>
  <si>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</si>
  <si>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</si>
  <si>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</si>
  <si>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</si>
  <si>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</si>
  <si>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</si>
  <si>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</si>
  <si>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</si>
  <si>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</si>
  <si>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</si>
  <si>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</si>
  <si>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</si>
  <si>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</si>
  <si>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</si>
  <si>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</si>
  <si>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</si>
  <si>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</si>
  <si>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</si>
  <si>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</si>
  <si>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</si>
  <si>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</si>
  <si>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</si>
  <si>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</si>
  <si>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</si>
  <si>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</si>
  <si>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</si>
  <si>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</si>
  <si>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</si>
  <si>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</si>
  <si>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</si>
  <si>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</si>
  <si>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</si>
  <si>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</si>
  <si>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</si>
  <si>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</si>
  <si>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</si>
  <si>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</si>
  <si>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</si>
  <si>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</si>
  <si>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</si>
  <si>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</si>
  <si>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</si>
  <si>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</si>
  <si>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</si>
  <si>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</si>
  <si>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</si>
  <si>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</si>
  <si>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</si>
  <si>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</si>
  <si>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</si>
  <si>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</si>
  <si>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</si>
  <si>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</si>
  <si>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</si>
  <si>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</si>
  <si>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</si>
  <si>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</si>
  <si>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</si>
  <si>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</si>
  <si>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</si>
  <si>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</si>
  <si>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</si>
  <si>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</si>
  <si>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</si>
  <si>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</si>
  <si>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</si>
  <si>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</si>
  <si>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</si>
  <si>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</si>
  <si>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</si>
  <si>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</si>
  <si>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</si>
  <si>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</si>
  <si>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</si>
  <si>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</si>
  <si>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</si>
  <si>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</si>
  <si>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</si>
  <si>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</si>
  <si>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</si>
  <si>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</si>
  <si>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</si>
  <si>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</si>
  <si>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</si>
  <si>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</si>
  <si>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</si>
  <si>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</si>
  <si>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</si>
  <si>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</si>
  <si>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</si>
  <si>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</si>
  <si>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</si>
  <si>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</si>
  <si>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</si>
  <si>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</si>
  <si>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</si>
  <si>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</si>
  <si>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</si>
  <si>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</si>
  <si>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</si>
  <si>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</si>
  <si>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</si>
  <si>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</si>
  <si>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</si>
  <si>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</si>
  <si>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</si>
  <si>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</si>
  <si>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</si>
  <si>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</si>
  <si>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</si>
  <si>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</si>
  <si>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</si>
  <si>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</si>
  <si>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</si>
  <si>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</si>
  <si>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</si>
  <si>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</si>
  <si>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</si>
  <si>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</si>
  <si>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</si>
  <si>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</si>
  <si>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</si>
  <si>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</si>
  <si>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</si>
  <si>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</si>
  <si>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</si>
  <si>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</si>
  <si>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</si>
  <si>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</si>
  <si>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</si>
  <si>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</si>
  <si>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</si>
  <si>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</si>
  <si>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</si>
  <si>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</si>
  <si>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</si>
  <si>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</si>
  <si>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</si>
  <si>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</si>
  <si>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</si>
  <si>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</si>
  <si>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</si>
  <si>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</si>
  <si>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</si>
  <si>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</si>
  <si>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</si>
  <si>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</si>
  <si>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</si>
  <si>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</si>
  <si>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</si>
  <si>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</si>
  <si>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</si>
  <si>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</si>
  <si>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</si>
  <si>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</si>
  <si>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</si>
  <si>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</si>
  <si>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</si>
  <si>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</si>
  <si>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</si>
  <si>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</si>
  <si>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</si>
  <si>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</si>
  <si>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</si>
  <si>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</si>
  <si>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</si>
  <si>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</si>
  <si>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</si>
  <si>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</si>
  <si>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</si>
  <si>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</si>
  <si>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</si>
  <si>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</si>
  <si>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</si>
  <si>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</si>
  <si>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</si>
  <si>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</si>
  <si>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</si>
  <si>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</si>
  <si>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</si>
  <si>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</si>
  <si>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</si>
  <si>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</si>
  <si>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</si>
  <si>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</si>
  <si>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</si>
  <si>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</si>
  <si>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</si>
  <si>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</si>
  <si>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</si>
  <si>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</si>
  <si>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</si>
  <si>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</si>
  <si>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</si>
  <si>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</si>
  <si>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</si>
  <si>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</si>
  <si>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</si>
  <si>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</si>
  <si>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</si>
  <si>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</si>
  <si>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</si>
  <si>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</si>
  <si>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</si>
  <si>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</si>
  <si>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</si>
  <si>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</si>
  <si>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</si>
  <si>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</si>
  <si>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</si>
  <si>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</si>
  <si>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</si>
  <si>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</si>
  <si>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</si>
  <si>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</si>
  <si>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</si>
  <si>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</si>
  <si>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</si>
  <si>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</si>
  <si>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</si>
  <si>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</si>
  <si>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</si>
  <si>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</si>
  <si>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</si>
  <si>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</si>
  <si>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</si>
  <si>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</si>
  <si>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</si>
  <si>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</si>
  <si>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</si>
  <si>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</si>
  <si>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</si>
  <si>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</si>
  <si>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</si>
  <si>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</si>
  <si>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</si>
  <si>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</si>
  <si>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</si>
  <si>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</si>
  <si>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</si>
  <si>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</si>
  <si>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</si>
  <si>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</si>
  <si>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</si>
  <si>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</si>
  <si>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</si>
  <si>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</si>
  <si>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</si>
  <si>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</si>
  <si>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</si>
  <si>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</si>
  <si>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</si>
  <si>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</si>
  <si>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</si>
  <si>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</si>
  <si>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</si>
  <si>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</si>
  <si>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</si>
  <si>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</si>
  <si>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</si>
  <si>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</si>
  <si>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</si>
  <si>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</si>
  <si>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</si>
  <si>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</si>
  <si>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</si>
  <si>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</si>
  <si>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</si>
  <si>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</si>
  <si>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</si>
  <si>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</si>
  <si>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</si>
  <si>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</si>
  <si>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</si>
  <si>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</si>
  <si>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</si>
  <si>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</si>
  <si>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</si>
  <si>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</si>
  <si>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</si>
  <si>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</si>
  <si>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</si>
  <si>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</si>
  <si>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</si>
  <si>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</si>
  <si>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</si>
  <si>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</si>
  <si>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</si>
  <si>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</si>
  <si>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</si>
  <si>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</si>
  <si>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</si>
  <si>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</si>
  <si>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</si>
  <si>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</si>
  <si>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</si>
  <si>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</si>
  <si>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</si>
  <si>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</si>
  <si>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</si>
  <si>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</si>
  <si>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</si>
  <si>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</si>
  <si>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</si>
  <si>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</si>
  <si>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</si>
  <si>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</si>
  <si>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</si>
  <si>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</si>
  <si>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</si>
  <si>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</si>
  <si>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</si>
  <si>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</si>
  <si>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</si>
  <si>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</si>
  <si>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</si>
  <si>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</si>
  <si>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</si>
  <si>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</si>
  <si>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</si>
  <si>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</si>
  <si>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</si>
  <si>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</si>
  <si>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</si>
  <si>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</si>
  <si>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</si>
  <si>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</si>
  <si>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</si>
  <si>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</si>
  <si>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</si>
  <si>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</si>
  <si>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</si>
  <si>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</si>
  <si>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</si>
  <si>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</si>
  <si>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</si>
  <si>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</si>
  <si>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</si>
  <si>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</si>
  <si>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</si>
  <si>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</si>
  <si>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</si>
  <si>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</si>
  <si>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</si>
  <si>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</si>
  <si>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</si>
  <si>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</si>
  <si>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</si>
  <si>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</si>
  <si>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</si>
  <si>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</si>
  <si>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</si>
  <si>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</si>
  <si>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</si>
  <si>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</si>
  <si>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</si>
  <si>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</si>
  <si>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</si>
  <si>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</si>
  <si>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</si>
  <si>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</si>
  <si>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</si>
  <si>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</si>
  <si>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</si>
  <si>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</si>
  <si>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</si>
  <si>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</si>
  <si>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</si>
  <si>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</si>
  <si>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</si>
  <si>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</si>
  <si>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</si>
  <si>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</si>
  <si>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</si>
  <si>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</si>
  <si>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</si>
  <si>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</si>
  <si>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</si>
  <si>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</si>
  <si>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</si>
  <si>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</si>
  <si>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</si>
  <si>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</si>
  <si>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</si>
  <si>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</si>
  <si>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</si>
  <si>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</si>
  <si>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</si>
  <si>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</si>
  <si>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</si>
  <si>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</si>
  <si>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</si>
  <si>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</si>
  <si>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</si>
  <si>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</si>
  <si>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</si>
  <si>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</si>
  <si>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</si>
  <si>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</si>
  <si>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</si>
  <si>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</si>
  <si>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</si>
  <si>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</si>
  <si>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</si>
  <si>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</si>
  <si>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</si>
  <si>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</si>
  <si>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</si>
  <si>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</si>
  <si>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</si>
  <si>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</si>
  <si>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</si>
  <si>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</si>
  <si>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</si>
  <si>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</si>
  <si>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</si>
  <si>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</si>
  <si>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</si>
  <si>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</si>
  <si>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</si>
  <si>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</si>
  <si>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</si>
  <si>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</si>
  <si>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</si>
  <si>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</si>
  <si>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</si>
  <si>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</si>
  <si>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</si>
  <si>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</si>
  <si>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</si>
  <si>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</si>
  <si>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</si>
  <si>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</si>
  <si>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</si>
  <si>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</si>
  <si>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</si>
  <si>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</si>
  <si>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</si>
  <si>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</si>
  <si>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</si>
  <si>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</si>
  <si>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</si>
  <si>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</si>
  <si>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</si>
  <si>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</si>
  <si>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</si>
  <si>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</si>
  <si>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</si>
  <si>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</si>
  <si>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</si>
  <si>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</si>
  <si>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</si>
  <si>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</si>
  <si>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</si>
  <si>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</si>
  <si>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</si>
  <si>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</si>
  <si>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</si>
  <si>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</si>
  <si>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</si>
  <si>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</si>
  <si>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</si>
  <si>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</si>
  <si>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</si>
  <si>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</si>
  <si>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</si>
  <si>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</si>
  <si>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</si>
  <si>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</si>
  <si>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</si>
  <si>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</si>
  <si>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</si>
  <si>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</si>
  <si>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</si>
  <si>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</si>
  <si>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</si>
  <si>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</si>
  <si>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</si>
  <si>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</si>
  <si>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</si>
  <si>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</si>
  <si>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</si>
  <si>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</si>
  <si>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</si>
  <si>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</si>
  <si>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</si>
  <si>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</si>
  <si>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</si>
  <si>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</si>
  <si>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</si>
  <si>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</si>
  <si>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</si>
  <si>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</si>
  <si>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</si>
  <si>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</si>
  <si>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</si>
  <si>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</si>
  <si>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</si>
  <si>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</si>
  <si>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</si>
  <si>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</si>
  <si>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</si>
  <si>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</si>
  <si>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</si>
  <si>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</si>
  <si>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</si>
  <si>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</si>
  <si>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</si>
  <si>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</si>
  <si>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</si>
  <si>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</si>
  <si>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</si>
  <si>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</si>
  <si>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</si>
  <si>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</si>
  <si>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</si>
  <si>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</si>
  <si>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</si>
  <si>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</si>
  <si>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</si>
  <si>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</si>
  <si>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</si>
  <si>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</si>
  <si>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</si>
  <si>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</si>
  <si>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</si>
  <si>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</si>
  <si>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</si>
  <si>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</si>
  <si>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</si>
  <si>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</si>
  <si>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</si>
  <si>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</si>
  <si>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</si>
  <si>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</si>
  <si>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</si>
  <si>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</si>
  <si>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</si>
  <si>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</si>
  <si>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</si>
  <si>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</si>
  <si>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</si>
  <si>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</si>
  <si>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</si>
  <si>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</si>
  <si>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</si>
  <si>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</si>
  <si>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</si>
  <si>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</si>
  <si>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</si>
  <si>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</si>
  <si>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</si>
  <si>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</si>
  <si>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</si>
  <si>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</si>
  <si>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</si>
  <si>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</si>
  <si>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</si>
  <si>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</si>
  <si>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</si>
  <si>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</si>
  <si>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</si>
  <si>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</si>
  <si>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</si>
  <si>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</si>
  <si>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</si>
  <si>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</si>
  <si>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</si>
  <si>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</si>
  <si>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</si>
  <si>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</si>
  <si>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</si>
  <si>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</si>
  <si>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</si>
  <si>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</si>
  <si>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</si>
  <si>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</si>
  <si>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</si>
  <si>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</si>
  <si>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</si>
  <si>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</si>
  <si>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</si>
  <si>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</si>
  <si>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</si>
  <si>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</si>
  <si>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</si>
  <si>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</si>
  <si>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</si>
  <si>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</si>
  <si>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</si>
  <si>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</si>
  <si>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</si>
  <si>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</si>
  <si>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</si>
  <si>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</si>
  <si>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</si>
  <si>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</si>
  <si>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</si>
  <si>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</si>
  <si>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</si>
  <si>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</si>
  <si>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</si>
  <si>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</si>
  <si>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</si>
  <si>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</si>
  <si>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</si>
  <si>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</si>
  <si>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</si>
  <si>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</si>
  <si>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</si>
  <si>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</si>
  <si>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</si>
  <si>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</si>
  <si>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</si>
  <si>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</si>
  <si>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</si>
  <si>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</si>
  <si>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</si>
  <si>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</si>
  <si>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</si>
  <si>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</si>
  <si>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</si>
  <si>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</si>
  <si>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</si>
  <si>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</si>
  <si>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</si>
  <si>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</si>
  <si>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</si>
  <si>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</si>
  <si>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</si>
  <si>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</si>
  <si>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</si>
  <si>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</si>
  <si>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</si>
  <si>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</si>
  <si>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</si>
  <si>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</si>
  <si>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</si>
  <si>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</si>
  <si>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</si>
  <si>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</si>
  <si>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</si>
  <si>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</si>
  <si>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</si>
  <si>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</si>
  <si>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</si>
  <si>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</si>
  <si>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</si>
  <si>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</si>
  <si>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</si>
  <si>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</si>
  <si>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</si>
  <si>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</si>
  <si>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</si>
  <si>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</si>
  <si>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</si>
  <si>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</si>
  <si>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</si>
  <si>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</si>
  <si>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</si>
  <si>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</si>
  <si>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</si>
  <si>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</si>
  <si>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</si>
  <si>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</si>
  <si>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</si>
  <si>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</si>
  <si>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</si>
  <si>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</si>
  <si>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</si>
  <si>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</si>
  <si>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</si>
  <si>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</si>
  <si>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</si>
  <si>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</si>
  <si>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</si>
  <si>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</si>
  <si>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</si>
  <si>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</si>
  <si>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</si>
  <si>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</si>
  <si>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</si>
  <si>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</si>
  <si>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</si>
  <si>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</si>
  <si>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</si>
  <si>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</si>
  <si>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</si>
  <si>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</si>
  <si>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</si>
  <si>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</si>
  <si>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</si>
  <si>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</si>
  <si>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</si>
  <si>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</si>
  <si>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</si>
  <si>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</si>
  <si>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</si>
  <si>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</si>
  <si>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</si>
  <si>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</si>
  <si>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</si>
  <si>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</si>
  <si>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</si>
  <si>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</si>
  <si>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</si>
  <si>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</si>
  <si>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</si>
  <si>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</si>
  <si>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</si>
  <si>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</si>
  <si>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</si>
  <si>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</si>
  <si>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</si>
  <si>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</si>
  <si>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</si>
  <si>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</si>
  <si>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</si>
  <si>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</si>
  <si>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</si>
  <si>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</si>
  <si>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</si>
  <si>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</si>
  <si>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</si>
  <si>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</si>
  <si>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</si>
  <si>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</si>
  <si>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</si>
  <si>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</si>
  <si>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</si>
  <si>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</si>
  <si>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</si>
  <si>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</si>
  <si>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</si>
  <si>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</si>
  <si>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</si>
  <si>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</si>
  <si>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</si>
  <si>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</si>
  <si>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</si>
  <si>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</si>
  <si>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</si>
  <si>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</si>
  <si>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</si>
  <si>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</si>
  <si>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</si>
  <si>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</si>
  <si>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</si>
  <si>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</si>
  <si>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</si>
  <si>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</si>
  <si>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</si>
  <si>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</si>
  <si>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</si>
  <si>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</si>
  <si>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</si>
  <si>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</si>
  <si>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</si>
  <si>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</si>
  <si>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</si>
  <si>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</si>
  <si>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</si>
  <si>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</si>
  <si>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</si>
  <si>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</si>
  <si>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</si>
  <si>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</si>
  <si>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</si>
  <si>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</si>
  <si>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</si>
  <si>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</si>
  <si>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</si>
  <si>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</si>
  <si>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</si>
  <si>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</si>
  <si>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</si>
  <si>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</si>
  <si>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</si>
  <si>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</si>
  <si>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</si>
  <si>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</si>
  <si>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</si>
  <si>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</si>
  <si>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</si>
  <si>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</si>
  <si>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</si>
  <si>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</si>
  <si>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</si>
  <si>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</si>
  <si>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</si>
  <si>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</si>
  <si>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</si>
  <si>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</si>
  <si>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</si>
  <si>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</si>
  <si>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</si>
  <si>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</si>
  <si>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</si>
  <si>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</si>
  <si>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</si>
  <si>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</si>
  <si>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</si>
  <si>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</si>
  <si>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</si>
  <si>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</si>
  <si>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</si>
  <si>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</si>
  <si>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</si>
  <si>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</si>
  <si>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</si>
  <si>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</si>
  <si>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</si>
  <si>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</si>
  <si>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</si>
  <si>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</si>
  <si>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</si>
  <si>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</si>
  <si>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</si>
  <si>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</si>
  <si>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</si>
  <si>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</si>
  <si>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</si>
  <si>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</si>
  <si>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</si>
  <si>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</si>
  <si>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</si>
  <si>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</si>
  <si>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</si>
  <si>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</si>
  <si>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</si>
  <si>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</si>
  <si>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</si>
  <si>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</si>
  <si>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</si>
  <si>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</si>
  <si>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</si>
  <si>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</si>
  <si>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</si>
  <si>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</si>
  <si>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</si>
  <si>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</si>
  <si>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</si>
  <si>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</si>
  <si>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</si>
  <si>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</si>
  <si>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</si>
  <si>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</si>
  <si>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</si>
  <si>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</si>
  <si>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</si>
  <si>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</si>
  <si>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</si>
  <si>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</si>
  <si>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</si>
  <si>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</si>
  <si>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</si>
  <si>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</si>
  <si>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</si>
  <si>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</si>
  <si>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</si>
  <si>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</si>
  <si>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</si>
  <si>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</si>
  <si>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</si>
  <si>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</si>
  <si>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</si>
  <si>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</si>
  <si>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</si>
  <si>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</si>
  <si>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</si>
  <si>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</si>
  <si>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</si>
  <si>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</si>
  <si>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</si>
  <si>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</si>
  <si>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</si>
  <si>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</si>
  <si>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</si>
  <si>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</si>
  <si>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</si>
  <si>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</si>
  <si>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</si>
  <si>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</si>
  <si>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</si>
  <si>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</si>
  <si>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</si>
  <si>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</si>
  <si>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</si>
  <si>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</si>
  <si>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</si>
  <si>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</si>
  <si>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</si>
  <si>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</si>
  <si>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</si>
  <si>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</si>
  <si>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</si>
  <si>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</si>
  <si>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</si>
  <si>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</si>
  <si>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</si>
  <si>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</si>
  <si>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</si>
  <si>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</si>
  <si>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</si>
  <si>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</si>
  <si>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</si>
  <si>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</si>
  <si>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</si>
  <si>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</si>
  <si>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</si>
  <si>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</si>
  <si>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</si>
  <si>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</si>
  <si>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</si>
  <si>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</si>
  <si>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</si>
  <si>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</si>
  <si>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</si>
  <si>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</si>
  <si>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</si>
  <si>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</si>
  <si>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</si>
  <si>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</si>
  <si>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</si>
  <si>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</si>
  <si>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</si>
  <si>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</si>
  <si>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</si>
  <si>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</si>
  <si>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</si>
  <si>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</si>
  <si>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</si>
  <si>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</si>
  <si>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</si>
  <si>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</si>
  <si>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</si>
  <si>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</si>
  <si>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</si>
  <si>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</si>
  <si>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</si>
  <si>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</si>
  <si>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</si>
  <si>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</si>
  <si>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</si>
  <si>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</si>
  <si>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</si>
  <si>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</si>
  <si>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</si>
  <si>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</si>
  <si>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</si>
  <si>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</si>
  <si>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</si>
  <si>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</si>
  <si>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</si>
  <si>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</si>
  <si>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</si>
  <si>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</si>
  <si>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</si>
  <si>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</si>
  <si>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</si>
  <si>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</si>
  <si>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</si>
  <si>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</si>
  <si>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</si>
  <si>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</si>
  <si>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</si>
  <si>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</si>
  <si>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</si>
  <si>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</si>
  <si>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</si>
  <si>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</si>
  <si>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</si>
  <si>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</si>
  <si>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</si>
  <si>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</si>
  <si>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</si>
  <si>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</si>
  <si>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</si>
  <si>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</si>
  <si>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</si>
  <si>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</si>
  <si>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</si>
  <si>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</si>
  <si>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</si>
  <si>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</si>
  <si>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</si>
  <si>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</si>
  <si>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</si>
  <si>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</si>
  <si>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</si>
  <si>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</si>
  <si>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</si>
  <si>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</si>
  <si>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</si>
  <si>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</si>
  <si>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</si>
  <si>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</si>
  <si>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</si>
  <si>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</si>
  <si>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</si>
  <si>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</si>
  <si>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</si>
  <si>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</si>
  <si>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</si>
  <si>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</si>
  <si>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</si>
  <si>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</si>
  <si>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</si>
  <si>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</si>
  <si>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</si>
  <si>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</si>
  <si>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</si>
  <si>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</si>
  <si>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</si>
  <si>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</si>
  <si>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</si>
  <si>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</si>
  <si>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</si>
  <si>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</si>
  <si>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</si>
  <si>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</si>
  <si>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</si>
  <si>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</si>
  <si>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</si>
  <si>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</si>
  <si>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</si>
  <si>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</si>
  <si>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</si>
  <si>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</si>
  <si>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</si>
  <si>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</si>
  <si>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</si>
  <si>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</si>
  <si>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</si>
  <si>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</si>
  <si>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</si>
  <si>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</si>
  <si>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</si>
  <si>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</si>
  <si>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</si>
  <si>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</si>
  <si>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</si>
  <si>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</si>
  <si>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</si>
  <si>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</si>
  <si>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</si>
  <si>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</si>
  <si>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</si>
  <si>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</si>
  <si>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</si>
  <si>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</si>
  <si>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</si>
  <si>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</si>
  <si>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</si>
  <si>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</si>
  <si>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</si>
  <si>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</si>
  <si>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</si>
  <si>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</si>
  <si>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</si>
  <si>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</si>
  <si>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</si>
  <si>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</si>
  <si>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</si>
  <si>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</si>
  <si>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</si>
  <si>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</si>
  <si>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</si>
  <si>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</si>
  <si>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</si>
  <si>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</si>
  <si>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</si>
  <si>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</si>
  <si>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</si>
  <si>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</si>
  <si>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</si>
  <si>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</si>
  <si>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</si>
  <si>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</si>
  <si>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</si>
  <si>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</si>
  <si>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</si>
  <si>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</si>
  <si>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</si>
  <si>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</si>
  <si>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</si>
  <si>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</si>
  <si>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</si>
  <si>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</si>
  <si>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</si>
  <si>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</si>
  <si>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</si>
  <si>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</si>
  <si>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</si>
  <si>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</si>
  <si>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</si>
  <si>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</si>
  <si>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</si>
  <si>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</si>
  <si>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</si>
  <si>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</si>
  <si>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</si>
  <si>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</si>
  <si>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</si>
  <si>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</si>
  <si>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</si>
  <si>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</si>
  <si>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</si>
  <si>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</si>
  <si>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</si>
  <si>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</si>
  <si>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</si>
  <si>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</si>
  <si>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</si>
  <si>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</si>
  <si>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</si>
  <si>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</si>
  <si>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</si>
  <si>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</si>
  <si>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</si>
  <si>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</si>
  <si>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</si>
  <si>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</si>
  <si>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</si>
  <si>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</si>
  <si>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</si>
  <si>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</si>
  <si>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</si>
  <si>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</si>
  <si>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</si>
  <si>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</si>
  <si>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</si>
  <si>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</si>
  <si>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</si>
  <si>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</si>
  <si>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</si>
  <si>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</si>
  <si>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</si>
  <si>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</si>
  <si>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</si>
  <si>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</si>
  <si>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</si>
  <si>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</si>
  <si>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</si>
  <si>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</si>
  <si>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</si>
  <si>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</si>
  <si>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</si>
  <si>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</si>
  <si>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</si>
  <si>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</si>
  <si>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</si>
  <si>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</si>
  <si>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</si>
  <si>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</si>
  <si>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</si>
  <si>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</si>
  <si>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</si>
  <si>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</si>
  <si>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</si>
  <si>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</si>
  <si>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</si>
  <si>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</si>
  <si>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</si>
  <si>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</si>
  <si>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</si>
  <si>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</si>
  <si>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</si>
  <si>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</si>
  <si>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</si>
  <si>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</si>
  <si>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</si>
  <si>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</si>
  <si>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</si>
  <si>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</si>
  <si>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</si>
  <si>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</si>
  <si>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</si>
  <si>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</si>
  <si>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</si>
  <si>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</si>
  <si>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</si>
  <si>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</si>
  <si>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</si>
  <si>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</si>
  <si>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</si>
  <si>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</si>
  <si>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</si>
  <si>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</si>
  <si>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</si>
  <si>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</si>
  <si>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</si>
  <si>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</si>
  <si>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</si>
  <si>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</si>
  <si>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</si>
  <si>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</si>
  <si>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</si>
  <si>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</si>
  <si>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</si>
  <si>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</si>
  <si>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</si>
  <si>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</si>
  <si>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</si>
  <si>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</si>
  <si>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</si>
  <si>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</si>
  <si>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</si>
  <si>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</si>
  <si>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</si>
  <si>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</si>
  <si>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</si>
  <si>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</si>
  <si>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</si>
  <si>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</si>
  <si>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</si>
  <si>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</si>
  <si>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</si>
  <si>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</si>
  <si>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</si>
  <si>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</si>
  <si>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</si>
  <si>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</si>
  <si>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</si>
  <si>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</si>
  <si>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</si>
  <si>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</si>
  <si>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</si>
  <si>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</si>
  <si>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</si>
  <si>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</si>
  <si>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</si>
  <si>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</si>
  <si>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</si>
  <si>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</si>
  <si>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</si>
  <si>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</si>
  <si>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</si>
  <si>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</si>
  <si>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</si>
  <si>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</si>
  <si>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</si>
  <si>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</si>
  <si>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</si>
  <si>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</si>
  <si>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</si>
  <si>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</si>
  <si>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</si>
  <si>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</si>
  <si>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</si>
  <si>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</si>
  <si>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</si>
  <si>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</si>
  <si>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</si>
  <si>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</si>
  <si>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</si>
  <si>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</si>
  <si>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</si>
  <si>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</si>
  <si>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</si>
  <si>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</si>
  <si>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</si>
  <si>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</si>
  <si>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</si>
  <si>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</si>
  <si>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</si>
  <si>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</si>
  <si>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</si>
  <si>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</si>
  <si>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</si>
  <si>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</si>
  <si>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</si>
  <si>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</si>
  <si>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</si>
  <si>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</si>
  <si>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</si>
  <si>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</si>
  <si>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</si>
  <si>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</si>
  <si>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</si>
  <si>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</si>
  <si>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</si>
  <si>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</si>
  <si>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</si>
  <si>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</si>
  <si>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</si>
  <si>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</si>
  <si>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</si>
  <si>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</si>
  <si>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</si>
  <si>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</si>
  <si>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</si>
  <si>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</si>
  <si>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</si>
  <si>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</si>
  <si>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</si>
  <si>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</si>
  <si>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</si>
  <si>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</si>
  <si>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</si>
  <si>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</si>
  <si>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</si>
  <si>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</si>
  <si>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</si>
  <si>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</si>
  <si>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</si>
  <si>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</si>
  <si>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</si>
  <si>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</si>
  <si>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</si>
  <si>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</si>
  <si>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</si>
  <si>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</si>
  <si>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</si>
  <si>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</si>
  <si>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</si>
  <si>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</si>
  <si>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</si>
  <si>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</si>
  <si>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</si>
  <si>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</si>
  <si>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</si>
  <si>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</si>
  <si>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</si>
  <si>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</si>
  <si>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</si>
  <si>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</si>
  <si>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</si>
  <si>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</si>
  <si>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</si>
  <si>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</si>
  <si>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</si>
  <si>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</si>
  <si>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</si>
  <si>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</si>
  <si>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</si>
  <si>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</si>
  <si>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</si>
  <si>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</si>
  <si>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</si>
  <si>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</si>
  <si>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</si>
  <si>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</si>
  <si>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</si>
  <si>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</si>
  <si>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</si>
  <si>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</si>
  <si>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</si>
  <si>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</si>
  <si>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</si>
  <si>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</si>
  <si>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</si>
  <si>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</si>
  <si>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</si>
  <si>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</si>
  <si>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</si>
  <si>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</si>
  <si>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</si>
  <si>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</si>
  <si>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</si>
  <si>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</si>
  <si>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</si>
  <si>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</si>
  <si>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</si>
  <si>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</si>
  <si>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</si>
  <si>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</si>
  <si>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</si>
  <si>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</si>
  <si>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</si>
  <si>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</si>
  <si>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</si>
  <si>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</si>
  <si>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</si>
  <si>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</si>
  <si>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</si>
  <si>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</si>
  <si>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</si>
  <si>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</si>
  <si>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</si>
  <si>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</si>
  <si>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</si>
  <si>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</si>
  <si>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</si>
  <si>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</si>
  <si>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</si>
  <si>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</si>
  <si>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</si>
  <si>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</si>
  <si>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</si>
  <si>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</si>
  <si>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</si>
  <si>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</si>
  <si>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</si>
  <si>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</si>
  <si>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</si>
  <si>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</si>
  <si>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</si>
  <si>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</si>
  <si>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</si>
  <si>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</si>
  <si>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</si>
  <si>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</si>
  <si>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</si>
  <si>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</si>
  <si>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</si>
  <si>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</si>
  <si>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</si>
  <si>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</si>
  <si>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</si>
  <si>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</si>
  <si>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</si>
  <si>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</si>
  <si>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</si>
  <si>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</si>
  <si>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</si>
  <si>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</si>
  <si>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</si>
  <si>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</si>
  <si>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</si>
  <si>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</si>
  <si>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</si>
  <si>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</si>
  <si>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</si>
  <si>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</si>
  <si>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</si>
  <si>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</si>
  <si>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</si>
  <si>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</si>
  <si>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</si>
  <si>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</si>
  <si>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</si>
  <si>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</si>
  <si>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</si>
  <si>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</si>
  <si>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</si>
  <si>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</si>
  <si>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</si>
  <si>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</si>
  <si>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</si>
  <si>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</si>
  <si>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</si>
  <si>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</si>
  <si>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</si>
  <si>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</si>
  <si>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</si>
  <si>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</si>
  <si>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</si>
  <si>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</si>
  <si>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</si>
  <si>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</si>
  <si>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</si>
  <si>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</si>
  <si>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</si>
  <si>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</si>
  <si>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</si>
  <si>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</si>
  <si>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</si>
  <si>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</si>
  <si>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</si>
  <si>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</si>
  <si>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</si>
  <si>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</si>
  <si>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</si>
  <si>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</si>
  <si>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</si>
  <si>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</si>
  <si>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</si>
  <si>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</si>
  <si>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</si>
  <si>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</si>
  <si>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</si>
  <si>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</si>
  <si>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</si>
  <si>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</si>
  <si>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</si>
  <si>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</si>
  <si>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</si>
  <si>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</si>
  <si>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</si>
  <si>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</si>
  <si>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</si>
  <si>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</si>
  <si>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</si>
  <si>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</si>
  <si>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</si>
  <si>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</si>
  <si>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</si>
  <si>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</si>
  <si>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</si>
  <si>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</si>
  <si>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</si>
  <si>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</si>
  <si>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</si>
  <si>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</si>
  <si>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</si>
  <si>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</si>
  <si>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</si>
  <si>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</si>
  <si>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</si>
  <si>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</si>
  <si>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</si>
  <si>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</si>
  <si>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</si>
  <si>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</si>
  <si>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</si>
  <si>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</si>
  <si>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</si>
  <si>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</si>
  <si>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</si>
  <si>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</si>
  <si>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</si>
  <si>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</si>
  <si>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</si>
  <si>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</si>
  <si>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</si>
  <si>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</si>
  <si>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</si>
  <si>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</si>
  <si>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</si>
  <si>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</si>
  <si>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</si>
  <si>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</si>
  <si>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</si>
  <si>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</si>
  <si>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</si>
  <si>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</si>
  <si>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</si>
  <si>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</si>
  <si>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</si>
  <si>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</si>
  <si>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</si>
  <si>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</si>
  <si>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</si>
  <si>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</si>
  <si>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</si>
  <si>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</si>
  <si>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</si>
  <si>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</si>
  <si>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</si>
  <si>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</si>
  <si>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</si>
  <si>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</si>
  <si>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</si>
  <si>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</si>
  <si>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</si>
  <si>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</si>
  <si>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</si>
  <si>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</si>
  <si>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</si>
  <si>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</si>
  <si>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</si>
  <si>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</si>
  <si>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</si>
  <si>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</si>
  <si>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</si>
  <si>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</si>
  <si>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</si>
  <si>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</si>
  <si>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</si>
  <si>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</si>
  <si>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</si>
  <si>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</si>
  <si>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</si>
  <si>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</si>
  <si>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</si>
  <si>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</si>
  <si>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</si>
  <si>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</si>
  <si>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</si>
  <si>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</si>
  <si>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</si>
  <si>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</si>
  <si>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</si>
  <si>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</si>
  <si>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</si>
  <si>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</si>
  <si>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</si>
  <si>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</si>
  <si>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</si>
  <si>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</si>
  <si>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</si>
  <si>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</si>
  <si>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</si>
  <si>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</si>
  <si>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</si>
  <si>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</si>
  <si>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</si>
  <si>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</si>
  <si>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</si>
  <si>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</si>
  <si>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</si>
  <si>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</si>
  <si>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</si>
  <si>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</si>
  <si>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</si>
  <si>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</si>
  <si>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</si>
  <si>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</si>
  <si>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</si>
  <si>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</si>
  <si>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</si>
  <si>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</si>
  <si>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</si>
  <si>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</si>
  <si>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</si>
  <si>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</si>
  <si>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</si>
  <si>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</si>
  <si>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</si>
  <si>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</si>
  <si>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</si>
  <si>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</si>
  <si>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</si>
  <si>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</si>
  <si>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</si>
  <si>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</si>
  <si>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</si>
  <si>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</si>
  <si>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</si>
  <si>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</si>
  <si>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</si>
  <si>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</si>
  <si>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</si>
  <si>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</si>
  <si>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</si>
  <si>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</si>
  <si>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</si>
  <si>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</si>
  <si>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</si>
  <si>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</si>
  <si>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</si>
  <si>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</si>
  <si>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</si>
  <si>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</si>
  <si>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</si>
  <si>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</si>
  <si>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</si>
  <si>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</si>
  <si>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</si>
  <si>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</si>
  <si>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</si>
  <si>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</si>
  <si>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</si>
  <si>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</si>
  <si>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</si>
  <si>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</si>
  <si>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</si>
  <si>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</si>
  <si>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</si>
  <si>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</si>
  <si>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</si>
  <si>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</si>
  <si>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</si>
  <si>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</si>
  <si>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</si>
  <si>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</si>
  <si>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</si>
  <si>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</si>
  <si>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</si>
  <si>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</si>
  <si>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</si>
  <si>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</si>
  <si>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</si>
  <si>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</si>
  <si>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</si>
  <si>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</si>
  <si>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</si>
  <si>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</si>
  <si>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</si>
  <si>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</si>
  <si>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</si>
  <si>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</si>
  <si>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</si>
  <si>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</si>
  <si>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</si>
  <si>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</si>
  <si>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</si>
  <si>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</si>
  <si>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</si>
  <si>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</si>
  <si>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</si>
  <si>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</si>
  <si>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</si>
  <si>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</si>
  <si>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</si>
  <si>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</si>
  <si>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</si>
  <si>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</si>
  <si>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</si>
  <si>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</si>
  <si>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</si>
  <si>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</si>
  <si>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</si>
  <si>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</si>
  <si>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</si>
  <si>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</si>
  <si>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</si>
  <si>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</si>
  <si>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</si>
  <si>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</si>
  <si>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</si>
  <si>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</si>
  <si>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</si>
  <si>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</si>
  <si>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</si>
  <si>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</si>
  <si>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</si>
  <si>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</si>
  <si>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</si>
  <si>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</si>
  <si>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</si>
  <si>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</si>
  <si>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</si>
  <si>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</si>
  <si>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</si>
  <si>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</si>
  <si>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</si>
  <si>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</si>
  <si>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</si>
  <si>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</si>
  <si>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</si>
  <si>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</si>
  <si>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</si>
  <si>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</si>
  <si>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</si>
  <si>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</si>
  <si>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</si>
  <si>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</si>
  <si>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</si>
  <si>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</si>
  <si>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</si>
  <si>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</si>
  <si>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</si>
  <si>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</si>
  <si>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</si>
  <si>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</si>
  <si>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</si>
  <si>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</si>
  <si>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</si>
  <si>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</si>
  <si>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</si>
  <si>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</si>
  <si>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</si>
  <si>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</si>
  <si>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</si>
  <si>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</si>
  <si>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</si>
  <si>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</si>
  <si>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</si>
  <si>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</si>
  <si>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</si>
  <si>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</si>
  <si>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</si>
  <si>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</si>
  <si>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</si>
  <si>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</si>
  <si>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</si>
  <si>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</si>
  <si>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</si>
  <si>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</si>
  <si>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</si>
  <si>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</si>
  <si>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</si>
  <si>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</si>
  <si>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</si>
  <si>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</si>
  <si>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</si>
  <si>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</si>
  <si>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</si>
  <si>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</si>
  <si>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</si>
  <si>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</si>
  <si>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</si>
  <si>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</si>
  <si>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</si>
  <si>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</si>
  <si>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</si>
  <si>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</si>
  <si>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</si>
  <si>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</si>
  <si>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</si>
  <si>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</si>
  <si>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</si>
  <si>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</si>
  <si>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</si>
  <si>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</si>
  <si>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</si>
  <si>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</si>
  <si>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</si>
  <si>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</si>
  <si>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</si>
  <si>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</si>
  <si>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</si>
  <si>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</si>
  <si>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</si>
  <si>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</si>
  <si>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</si>
  <si>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</si>
  <si>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</si>
  <si>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</si>
  <si>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</si>
  <si>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</si>
  <si>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</si>
  <si>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</si>
  <si>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</si>
  <si>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</si>
  <si>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</si>
  <si>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</si>
  <si>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</si>
  <si>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</si>
  <si>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</si>
  <si>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</si>
  <si>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</si>
  <si>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</si>
  <si>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</si>
  <si>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</si>
  <si>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</si>
  <si>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</si>
  <si>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</si>
  <si>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</si>
  <si>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</si>
  <si>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</si>
  <si>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</si>
  <si>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</si>
  <si>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</si>
  <si>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</si>
  <si>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</si>
  <si>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</si>
  <si>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</si>
  <si>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</si>
  <si>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</si>
  <si>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</si>
  <si>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</si>
  <si>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</si>
  <si>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</si>
  <si>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</si>
  <si>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</si>
  <si>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</si>
  <si>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</si>
  <si>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</si>
  <si>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</si>
  <si>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</si>
  <si>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</si>
  <si>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</si>
  <si>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</si>
  <si>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</si>
  <si>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</si>
  <si>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</si>
  <si>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</si>
  <si>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</si>
  <si>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</si>
  <si>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</si>
  <si>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</si>
  <si>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</si>
  <si>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</si>
  <si>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</si>
  <si>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</si>
  <si>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</si>
  <si>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</si>
  <si>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</si>
  <si>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</si>
  <si>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</si>
  <si>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</si>
  <si>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</si>
  <si>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</si>
  <si>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</si>
  <si>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</si>
  <si>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</si>
  <si>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</si>
  <si>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</si>
  <si>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</si>
  <si>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</si>
  <si>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</si>
  <si>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</si>
  <si>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</si>
  <si>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</si>
  <si>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</si>
  <si>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</si>
  <si>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</si>
  <si>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</si>
  <si>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</si>
  <si>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</si>
  <si>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</si>
  <si>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</si>
  <si>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</si>
  <si>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</si>
  <si>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</si>
  <si>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</si>
  <si>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</si>
  <si>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</si>
  <si>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</si>
  <si>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</si>
  <si>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</si>
  <si>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</si>
  <si>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</si>
  <si>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</si>
  <si>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</si>
  <si>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</si>
  <si>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</si>
  <si>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</si>
  <si>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</si>
  <si>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</si>
  <si>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</si>
  <si>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</si>
  <si>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</si>
  <si>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</si>
  <si>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</si>
  <si>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</si>
  <si>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</si>
  <si>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</si>
  <si>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</si>
  <si>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</si>
  <si>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</si>
  <si>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</si>
  <si>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</si>
  <si>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</si>
  <si>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</si>
  <si>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</si>
  <si>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</si>
  <si>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</si>
  <si>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</si>
  <si>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</si>
  <si>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</si>
  <si>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</si>
  <si>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</si>
  <si>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</si>
  <si>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</si>
  <si>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</si>
  <si>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</si>
  <si>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</si>
  <si>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</si>
  <si>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</si>
  <si>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</si>
  <si>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</si>
  <si>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</si>
  <si>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</si>
  <si>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</si>
  <si>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</si>
  <si>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</si>
  <si>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</si>
  <si>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</si>
  <si>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</si>
  <si>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</si>
  <si>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</si>
  <si>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</si>
  <si>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</si>
  <si>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</si>
  <si>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</si>
  <si>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</si>
  <si>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</si>
  <si>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</si>
  <si>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</si>
  <si>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</si>
  <si>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</si>
  <si>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</si>
  <si>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</si>
  <si>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</si>
  <si>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</si>
  <si>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</si>
  <si>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</si>
  <si>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</si>
  <si>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</si>
  <si>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</si>
  <si>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</si>
  <si>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</si>
  <si>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</si>
  <si>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</si>
  <si>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</si>
  <si>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</si>
  <si>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</si>
  <si>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</si>
  <si>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</si>
  <si>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</si>
  <si>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</si>
  <si>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</si>
  <si>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</si>
  <si>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</si>
  <si>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</si>
  <si>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</si>
  <si>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</si>
  <si>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</si>
  <si>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</si>
  <si>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</si>
  <si>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</si>
  <si>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</si>
  <si>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</si>
  <si>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</si>
  <si>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</si>
  <si>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</si>
  <si>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</si>
  <si>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</si>
  <si>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</si>
  <si>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</si>
  <si>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</si>
  <si>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</si>
  <si>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</si>
  <si>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</si>
  <si>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</si>
  <si>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</si>
  <si>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</si>
  <si>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</si>
  <si>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</si>
  <si>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</si>
  <si>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</si>
  <si>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</si>
  <si>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</si>
  <si>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</si>
  <si>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</si>
  <si>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</si>
  <si>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</si>
  <si>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</si>
  <si>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</si>
  <si>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</si>
  <si>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</si>
  <si>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</si>
  <si>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</si>
  <si>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</si>
  <si>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</si>
  <si>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</si>
  <si>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</si>
  <si>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</si>
  <si>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</si>
  <si>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</si>
  <si>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</si>
  <si>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</si>
  <si>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</si>
  <si>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</si>
  <si>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</si>
  <si>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</si>
  <si>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</si>
  <si>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</si>
  <si>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</si>
  <si>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</si>
  <si>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</si>
  <si>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</si>
  <si>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</si>
  <si>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</si>
  <si>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</si>
  <si>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</si>
  <si>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</si>
  <si>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</si>
  <si>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</si>
  <si>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</si>
  <si>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</si>
  <si>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</si>
  <si>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</si>
  <si>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</si>
  <si>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</si>
  <si>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</si>
  <si>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</si>
  <si>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</si>
  <si>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</si>
  <si>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</si>
  <si>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</si>
  <si>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</si>
  <si>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</si>
  <si>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</si>
  <si>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</si>
  <si>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</si>
  <si>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</si>
  <si>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</si>
  <si>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</si>
  <si>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</si>
  <si>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</si>
  <si>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</si>
  <si>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</si>
  <si>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</si>
  <si>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</si>
  <si>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</si>
  <si>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</si>
  <si>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</si>
  <si>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</si>
  <si>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</si>
  <si>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</si>
  <si>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</si>
  <si>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</si>
  <si>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</si>
  <si>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</si>
  <si>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</si>
  <si>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</si>
  <si>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</si>
  <si>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</si>
  <si>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</si>
  <si>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</si>
  <si>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</si>
  <si>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</si>
  <si>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</si>
  <si>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</si>
  <si>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</si>
  <si>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</si>
  <si>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</si>
  <si>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</si>
  <si>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</si>
  <si>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</si>
  <si>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</si>
  <si>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</si>
  <si>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</si>
  <si>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</si>
  <si>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</si>
  <si>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</si>
  <si>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</si>
  <si>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</si>
  <si>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</si>
  <si>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</si>
  <si>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</si>
  <si>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</si>
  <si>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</si>
  <si>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</si>
  <si>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</si>
  <si>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</si>
  <si>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</si>
  <si>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</si>
  <si>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</si>
  <si>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</si>
  <si>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</si>
  <si>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</si>
  <si>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</si>
  <si>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</si>
  <si>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</si>
  <si>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</si>
  <si>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</si>
  <si>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</si>
  <si>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</si>
  <si>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</si>
  <si>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</si>
  <si>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</si>
  <si>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</si>
  <si>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</si>
  <si>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</si>
  <si>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</si>
  <si>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</si>
  <si>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</si>
  <si>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</si>
  <si>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</si>
  <si>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</si>
  <si>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</si>
  <si>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</si>
  <si>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</si>
  <si>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</si>
  <si>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</si>
  <si>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</si>
  <si>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</si>
  <si>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</si>
  <si>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</si>
  <si>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</si>
  <si>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</si>
  <si>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</si>
  <si>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</si>
  <si>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</si>
  <si>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</si>
  <si>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</si>
  <si>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</si>
  <si>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</si>
  <si>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</si>
  <si>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</si>
  <si>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</si>
  <si>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</si>
  <si>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</si>
  <si>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</si>
  <si>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</si>
  <si>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</si>
  <si>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</si>
  <si>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</si>
  <si>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</si>
  <si>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</si>
  <si>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</si>
  <si>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</si>
  <si>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</si>
  <si>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</si>
  <si>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</si>
  <si>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</si>
  <si>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</si>
  <si>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</si>
  <si>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</si>
  <si>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</si>
  <si>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</si>
  <si>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</si>
  <si>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</si>
  <si>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</si>
  <si>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</si>
  <si>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</si>
  <si>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</si>
  <si>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</si>
  <si>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</si>
  <si>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</si>
  <si>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</si>
  <si>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</si>
  <si>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</si>
  <si>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</si>
  <si>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</si>
  <si>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</si>
  <si>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</si>
  <si>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</si>
  <si>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</si>
  <si>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</si>
  <si>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</si>
  <si>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</si>
  <si>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</si>
  <si>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</si>
  <si>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</si>
  <si>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</si>
  <si>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</si>
  <si>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</si>
  <si>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</si>
  <si>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</si>
  <si>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</si>
  <si>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</si>
  <si>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</si>
  <si>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</si>
  <si>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</si>
  <si>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</si>
  <si>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</si>
  <si>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</si>
  <si>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</si>
  <si>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</si>
  <si>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</si>
  <si>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</si>
  <si>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</si>
  <si>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</si>
  <si>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</si>
  <si>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</si>
  <si>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</si>
  <si>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</si>
  <si>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</si>
  <si>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</si>
  <si>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</si>
  <si>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</si>
  <si>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</si>
  <si>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</si>
  <si>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</si>
  <si>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</si>
  <si>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</si>
  <si>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</si>
  <si>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</si>
  <si>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</si>
  <si>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</si>
  <si>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</si>
  <si>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</si>
  <si>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</si>
  <si>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</si>
  <si>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</si>
  <si>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</si>
  <si>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</si>
  <si>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</si>
  <si>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</si>
  <si>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</si>
  <si>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</si>
  <si>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</si>
  <si>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</si>
  <si>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</si>
  <si>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</si>
  <si>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</si>
  <si>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</si>
  <si>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</si>
  <si>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</si>
  <si>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</si>
  <si>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</si>
  <si>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</si>
  <si>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</si>
  <si>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</si>
  <si>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</si>
  <si>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</si>
  <si>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</si>
  <si>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</si>
  <si>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</si>
  <si>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</si>
  <si>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</si>
  <si>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</si>
  <si>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</si>
  <si>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</si>
  <si>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</si>
  <si>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</si>
  <si>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</si>
  <si>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</si>
  <si>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</si>
  <si>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</si>
  <si>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</si>
  <si>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</si>
  <si>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</si>
  <si>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</si>
  <si>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</si>
  <si>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</si>
  <si>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</si>
  <si>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</si>
  <si>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</si>
  <si>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</si>
  <si>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</si>
  <si>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</si>
  <si>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</si>
  <si>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</si>
  <si>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</si>
  <si>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</si>
  <si>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</si>
  <si>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</si>
  <si>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</si>
  <si>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</si>
  <si>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</si>
  <si>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</si>
  <si>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</si>
  <si>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</si>
  <si>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</si>
  <si>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</si>
  <si>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</si>
  <si>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</si>
  <si>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</si>
  <si>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</si>
  <si>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</si>
  <si>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</si>
  <si>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</si>
  <si>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</si>
  <si>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</si>
  <si>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</si>
  <si>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</si>
  <si>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</si>
  <si>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</si>
  <si>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</si>
  <si>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</si>
  <si>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</si>
  <si>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</si>
  <si>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</si>
  <si>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</si>
  <si>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</si>
  <si>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</si>
  <si>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</si>
  <si>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</si>
  <si>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</si>
  <si>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</si>
  <si>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</si>
  <si>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</si>
  <si>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</si>
  <si>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</si>
  <si>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</si>
  <si>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</si>
  <si>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</si>
  <si>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</si>
  <si>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</si>
  <si>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</si>
  <si>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</si>
  <si>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</si>
  <si>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</si>
  <si>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</si>
  <si>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</si>
  <si>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</si>
  <si>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</si>
  <si>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</si>
  <si>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</si>
  <si>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</si>
  <si>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</si>
  <si>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</si>
  <si>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</si>
  <si>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</si>
  <si>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</si>
  <si>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</si>
  <si>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</si>
  <si>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</si>
  <si>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</si>
  <si>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</si>
  <si>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</si>
  <si>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</si>
  <si>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</si>
  <si>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</si>
  <si>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</si>
  <si>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</si>
  <si>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</si>
  <si>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</si>
  <si>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</si>
  <si>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</si>
  <si>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</si>
  <si>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</si>
  <si>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</si>
  <si>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</si>
  <si>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</si>
  <si>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</si>
  <si>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</si>
  <si>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</si>
  <si>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</si>
  <si>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</si>
  <si>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</si>
  <si>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</si>
  <si>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</si>
  <si>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</si>
  <si>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</si>
  <si>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</si>
  <si>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</si>
  <si>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</si>
  <si>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</si>
  <si>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</si>
  <si>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</si>
  <si>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</si>
  <si>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</si>
  <si>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</si>
  <si>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</si>
  <si>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</si>
  <si>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</si>
  <si>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</si>
  <si>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</si>
  <si>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</si>
  <si>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</si>
  <si>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</si>
  <si>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</si>
  <si>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</si>
  <si>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</si>
  <si>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</si>
  <si>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</si>
  <si>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</si>
  <si>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</si>
  <si>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</si>
  <si>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</si>
  <si>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</si>
  <si>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</si>
  <si>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</si>
  <si>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</si>
  <si>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</si>
  <si>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</si>
  <si>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</si>
  <si>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</si>
  <si>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</si>
  <si>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</si>
  <si>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</si>
  <si>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</si>
  <si>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</si>
  <si>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</si>
  <si>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</si>
  <si>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</si>
  <si>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</si>
  <si>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</si>
  <si>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</si>
  <si>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</si>
  <si>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</si>
  <si>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</si>
  <si>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</si>
  <si>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</si>
  <si>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</si>
  <si>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</si>
  <si>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</si>
  <si>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</si>
  <si>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</si>
  <si>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</si>
  <si>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</si>
  <si>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</si>
  <si>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</si>
  <si>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</si>
  <si>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</si>
  <si>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</si>
  <si>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</si>
  <si>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</si>
  <si>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</si>
  <si>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</si>
  <si>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</si>
  <si>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</si>
  <si>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</si>
  <si>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</si>
  <si>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</si>
  <si>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</si>
  <si>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</si>
  <si>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</si>
  <si>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</si>
  <si>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</si>
  <si>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</si>
  <si>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</si>
  <si>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</si>
  <si>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</si>
  <si>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</si>
  <si>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</si>
  <si>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</si>
  <si>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</si>
  <si>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</si>
  <si>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</si>
  <si>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</si>
  <si>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</si>
  <si>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</si>
  <si>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</si>
  <si>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</si>
  <si>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</si>
  <si>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</si>
  <si>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</si>
  <si>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</si>
  <si>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</si>
  <si>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</si>
  <si>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</si>
  <si>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</si>
  <si>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</si>
  <si>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</si>
  <si>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</si>
  <si>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</si>
  <si>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</si>
  <si>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</si>
  <si>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</si>
  <si>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</si>
  <si>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</si>
  <si>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</si>
  <si>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</si>
  <si>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</si>
  <si>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</si>
  <si>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</si>
  <si>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</si>
  <si>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</si>
  <si>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</si>
  <si>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</si>
  <si>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</si>
  <si>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</si>
  <si>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</si>
  <si>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</si>
  <si>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</si>
  <si>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</si>
  <si>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</si>
  <si>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</si>
  <si>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</si>
  <si>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</si>
  <si>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</si>
  <si>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</si>
  <si>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</si>
  <si>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</si>
  <si>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</si>
  <si>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</si>
  <si>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</si>
  <si>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</si>
  <si>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</si>
  <si>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</si>
  <si>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</si>
  <si>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</si>
  <si>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</si>
  <si>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</si>
  <si>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</si>
  <si>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</si>
  <si>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</si>
  <si>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</si>
  <si>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</si>
  <si>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</si>
  <si>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</si>
  <si>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</si>
  <si>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</si>
  <si>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</si>
  <si>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</si>
  <si>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</si>
  <si>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</si>
  <si>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</si>
  <si>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</si>
  <si>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</si>
  <si>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</si>
  <si>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</si>
  <si>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</si>
  <si>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</si>
  <si>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</si>
  <si>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</si>
  <si>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</si>
  <si>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</si>
  <si>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</si>
  <si>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</si>
  <si>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</si>
  <si>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</si>
  <si>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</si>
  <si>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</si>
  <si>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</si>
  <si>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</si>
  <si>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</si>
  <si>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</si>
  <si>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</si>
  <si>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</si>
  <si>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</si>
  <si>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</si>
  <si>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</si>
  <si>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</si>
  <si>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</si>
  <si>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</si>
  <si>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</si>
  <si>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</si>
  <si>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</si>
  <si>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</si>
  <si>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</si>
  <si>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</si>
  <si>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</si>
  <si>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</si>
  <si>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</si>
  <si>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</si>
  <si>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</si>
  <si>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</si>
  <si>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</si>
  <si>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</si>
  <si>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</si>
  <si>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</si>
  <si>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</si>
  <si>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</si>
  <si>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</si>
  <si>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</si>
  <si>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</si>
  <si>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</si>
  <si>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</si>
  <si>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</si>
  <si>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</si>
  <si>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</si>
  <si>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</si>
  <si>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</si>
  <si>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</si>
  <si>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</si>
  <si>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</si>
  <si>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</si>
  <si>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</si>
  <si>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</si>
  <si>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</si>
  <si>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</si>
  <si>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</si>
  <si>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</si>
  <si>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</si>
  <si>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</si>
  <si>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</si>
  <si>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</si>
  <si>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</si>
  <si>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</si>
  <si>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</si>
  <si>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</si>
  <si>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</si>
  <si>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</si>
  <si>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</si>
  <si>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</si>
  <si>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</si>
  <si>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</si>
  <si>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</si>
  <si>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</si>
  <si>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</si>
  <si>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</si>
  <si>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</si>
  <si>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</si>
  <si>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</si>
  <si>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</si>
  <si>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</si>
  <si>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</si>
  <si>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</si>
  <si>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</si>
  <si>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</si>
  <si>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</si>
  <si>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</si>
  <si>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</si>
  <si>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</si>
  <si>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</si>
  <si>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</si>
  <si>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</si>
  <si>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</si>
  <si>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</si>
  <si>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</si>
  <si>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</si>
  <si>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</si>
  <si>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</si>
  <si>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</si>
  <si>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</si>
  <si>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</si>
  <si>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</si>
  <si>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</si>
  <si>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</si>
  <si>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</si>
  <si>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</si>
  <si>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</si>
  <si>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</si>
  <si>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</si>
  <si>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</si>
  <si>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</si>
  <si>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</si>
  <si>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</si>
  <si>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</si>
  <si>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</si>
  <si>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</si>
  <si>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</si>
  <si>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</si>
  <si>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</si>
  <si>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</si>
  <si>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</si>
  <si>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</si>
  <si>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</si>
  <si>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</si>
  <si>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</si>
  <si>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</si>
  <si>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</si>
  <si>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</si>
  <si>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</si>
  <si>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</si>
  <si>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</si>
  <si>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</si>
  <si>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</si>
  <si>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</si>
  <si>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</si>
  <si>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</si>
  <si>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</si>
  <si>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</si>
  <si>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</si>
  <si>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</si>
  <si>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</si>
  <si>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</si>
  <si>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</si>
  <si>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</si>
  <si>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</si>
  <si>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</si>
  <si>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</si>
  <si>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</si>
  <si>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</si>
  <si>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</si>
  <si>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</si>
  <si>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</si>
  <si>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</si>
  <si>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</si>
  <si>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</si>
  <si>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</si>
  <si>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</si>
  <si>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</si>
  <si>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</si>
  <si>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</si>
  <si>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</si>
  <si>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</si>
  <si>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</si>
  <si>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</si>
  <si>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</si>
  <si>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</si>
  <si>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</si>
  <si>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</si>
  <si>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</si>
  <si>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</si>
  <si>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</si>
  <si>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</si>
  <si>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</si>
  <si>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</si>
  <si>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</si>
  <si>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</si>
  <si>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</si>
  <si>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</si>
  <si>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</si>
  <si>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</si>
  <si>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</si>
  <si>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</si>
  <si>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</si>
  <si>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</si>
  <si>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</si>
  <si>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</si>
  <si>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</si>
  <si>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</si>
  <si>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</si>
  <si>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</si>
  <si>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</si>
  <si>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</si>
  <si>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</si>
  <si>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</si>
  <si>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</si>
  <si>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</si>
  <si>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</si>
  <si>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</si>
  <si>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</si>
  <si>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</si>
  <si>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</si>
  <si>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</si>
  <si>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</si>
  <si>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</si>
  <si>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</si>
  <si>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</si>
  <si>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</si>
  <si>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</si>
  <si>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</si>
  <si>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</si>
  <si>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</si>
  <si>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</si>
  <si>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</si>
  <si>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</si>
  <si>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</si>
  <si>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</si>
  <si>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</si>
  <si>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</si>
  <si>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</si>
  <si>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</si>
  <si>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</si>
  <si>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</si>
  <si>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</si>
  <si>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</si>
  <si>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</si>
  <si>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</si>
  <si>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</si>
  <si>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</si>
  <si>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</si>
  <si>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</si>
  <si>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</si>
  <si>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</si>
  <si>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</si>
  <si>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</si>
  <si>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</si>
  <si>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</si>
  <si>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</si>
  <si>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</si>
  <si>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</si>
  <si>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</si>
  <si>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</si>
  <si>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</si>
  <si>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</si>
  <si>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</si>
  <si>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</si>
  <si>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</si>
  <si>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</si>
  <si>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</si>
  <si>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</si>
  <si>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</si>
  <si>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</si>
  <si>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</si>
  <si>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</si>
  <si>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</si>
  <si>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</si>
  <si>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</si>
  <si>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</si>
  <si>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</si>
  <si>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</si>
  <si>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</si>
  <si>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</si>
  <si>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</si>
  <si>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</si>
  <si>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</si>
  <si>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</si>
  <si>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</si>
  <si>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</si>
  <si>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</si>
  <si>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</si>
  <si>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</si>
  <si>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</si>
  <si>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</si>
  <si>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</si>
  <si>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</si>
  <si>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</si>
  <si>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</si>
  <si>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</si>
  <si>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</si>
  <si>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</si>
  <si>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</si>
  <si>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</si>
  <si>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</si>
  <si>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</si>
  <si>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</si>
  <si>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</si>
  <si>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</si>
  <si>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</si>
  <si>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</si>
  <si>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</si>
  <si>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</si>
  <si>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</si>
  <si>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</si>
  <si>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</si>
  <si>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</si>
  <si>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</si>
  <si>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</si>
  <si>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</si>
  <si>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</si>
  <si>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</si>
  <si>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</si>
  <si>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</si>
  <si>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</si>
  <si>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</si>
  <si>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</si>
  <si>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</si>
  <si>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</si>
  <si>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</si>
  <si>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</si>
  <si>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</si>
  <si>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</si>
  <si>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</si>
  <si>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</si>
  <si>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</si>
  <si>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</si>
  <si>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</si>
  <si>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</si>
  <si>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</si>
  <si>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</si>
  <si>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</si>
  <si>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</si>
  <si>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</si>
  <si>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</si>
  <si>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</si>
  <si>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</si>
  <si>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</si>
  <si>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</si>
  <si>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</si>
  <si>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</si>
  <si>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</si>
  <si>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</si>
  <si>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</si>
  <si>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</si>
  <si>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</si>
  <si>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</si>
  <si>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</si>
  <si>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</si>
  <si>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</si>
  <si>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</si>
  <si>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</si>
  <si>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</si>
  <si>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</si>
  <si>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</si>
  <si>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</si>
  <si>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</si>
  <si>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</si>
  <si>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</si>
  <si>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</si>
  <si>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</si>
  <si>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</si>
  <si>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</si>
  <si>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</si>
  <si>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</si>
  <si>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</si>
  <si>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</si>
  <si>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</si>
  <si>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</si>
  <si>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</si>
  <si>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</si>
  <si>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</si>
  <si>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</si>
  <si>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</si>
  <si>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</si>
  <si>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</si>
  <si>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</si>
  <si>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</si>
  <si>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</si>
  <si>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</si>
  <si>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</si>
  <si>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</si>
  <si>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</si>
  <si>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</si>
  <si>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</si>
  <si>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</si>
  <si>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</si>
  <si>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</si>
  <si>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</si>
  <si>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</si>
  <si>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</si>
  <si>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</si>
  <si>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</si>
  <si>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</si>
  <si>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</si>
  <si>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</si>
  <si>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</si>
  <si>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</si>
  <si>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</si>
  <si>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</si>
  <si>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</si>
  <si>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</si>
  <si>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</si>
  <si>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</si>
  <si>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</si>
  <si>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</si>
  <si>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</si>
  <si>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</si>
  <si>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</si>
  <si>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</si>
  <si>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</si>
  <si>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</si>
  <si>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</si>
  <si>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</si>
  <si>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</si>
  <si>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</si>
  <si>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</si>
  <si>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</si>
  <si>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</si>
  <si>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</si>
  <si>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</si>
  <si>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</si>
  <si>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</si>
  <si>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</si>
  <si>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</si>
  <si>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</si>
  <si>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</si>
  <si>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</si>
  <si>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</si>
  <si>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</si>
  <si>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</si>
  <si>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</si>
  <si>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</si>
  <si>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</si>
  <si>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</si>
  <si>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</si>
  <si>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</si>
  <si>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</si>
  <si>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</si>
  <si>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</si>
  <si>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</si>
  <si>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</si>
  <si>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</si>
  <si>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</si>
  <si>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</si>
  <si>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</si>
  <si>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</si>
  <si>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</si>
  <si>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</si>
  <si>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</si>
  <si>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</si>
  <si>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</si>
  <si>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</si>
  <si>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</si>
  <si>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</si>
  <si>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</si>
  <si>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</si>
  <si>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</si>
  <si>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</si>
  <si>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</si>
  <si>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</si>
  <si>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</si>
  <si>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</si>
  <si>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</si>
  <si>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</si>
  <si>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</si>
  <si>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</si>
  <si>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</si>
  <si>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</si>
  <si>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</si>
  <si>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</si>
  <si>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</si>
  <si>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</si>
  <si>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</si>
  <si>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</si>
  <si>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</si>
  <si>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</si>
  <si>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</si>
  <si>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</si>
  <si>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</si>
  <si>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</si>
  <si>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</si>
  <si>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</si>
  <si>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</si>
  <si>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</si>
  <si>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</si>
  <si>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</si>
  <si>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</si>
  <si>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</si>
  <si>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</si>
  <si>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</si>
  <si>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</si>
  <si>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</si>
  <si>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</si>
  <si>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</si>
  <si>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</si>
  <si>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</si>
  <si>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</si>
  <si>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</si>
  <si>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</si>
  <si>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</si>
  <si>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</si>
  <si>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</si>
  <si>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</si>
  <si>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</si>
  <si>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</si>
  <si>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</si>
  <si>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</si>
  <si>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</si>
  <si>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</si>
  <si>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</si>
  <si>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</si>
  <si>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</si>
  <si>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</si>
  <si>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</si>
  <si>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</si>
  <si>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</si>
  <si>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</si>
  <si>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</si>
  <si>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</si>
  <si>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</si>
  <si>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</si>
  <si>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</si>
  <si>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</si>
  <si>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</si>
  <si>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</si>
  <si>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</si>
  <si>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</si>
  <si>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</si>
  <si>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</si>
  <si>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</si>
  <si>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</si>
  <si>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</si>
  <si>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</si>
  <si>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</si>
  <si>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</si>
  <si>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</si>
  <si>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</si>
  <si>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</si>
  <si>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</si>
  <si>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</si>
  <si>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</si>
  <si>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</si>
  <si>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</si>
  <si>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</si>
  <si>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</si>
  <si>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</si>
  <si>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</si>
  <si>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</si>
  <si>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</si>
  <si>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</si>
  <si>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</si>
  <si>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</si>
  <si>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</si>
  <si>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</si>
  <si>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</si>
  <si>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</si>
  <si>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</si>
  <si>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</si>
  <si>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</si>
  <si>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</si>
  <si>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</si>
  <si>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</si>
  <si>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</si>
  <si>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</si>
  <si>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</si>
  <si>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</si>
  <si>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</si>
  <si>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</si>
  <si>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</si>
  <si>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</si>
  <si>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</si>
  <si>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</si>
  <si>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</si>
  <si>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</si>
  <si>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</si>
  <si>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</si>
  <si>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</si>
  <si>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</si>
  <si>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</si>
  <si>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</si>
  <si>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</si>
  <si>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</si>
  <si>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</si>
  <si>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</si>
  <si>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</si>
  <si>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</si>
  <si>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</si>
  <si>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</si>
  <si>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</si>
  <si>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</si>
  <si>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</si>
  <si>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</si>
  <si>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</si>
  <si>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</si>
  <si>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</si>
  <si>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</si>
  <si>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</si>
  <si>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</si>
  <si>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</si>
  <si>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</si>
  <si>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</si>
  <si>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</si>
  <si>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</si>
  <si>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</si>
  <si>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</si>
  <si>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</si>
  <si>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</si>
  <si>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</si>
  <si>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</si>
  <si>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</si>
  <si>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</si>
  <si>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</si>
  <si>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</si>
  <si>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</si>
  <si>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</si>
  <si>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</si>
  <si>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</si>
  <si>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</si>
  <si>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</si>
  <si>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</si>
  <si>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</si>
  <si>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</si>
  <si>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</si>
  <si>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</si>
  <si>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</si>
  <si>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</si>
  <si>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</si>
  <si>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</si>
  <si>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</si>
  <si>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</si>
  <si>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</si>
  <si>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</si>
  <si>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</si>
  <si>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</si>
  <si>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</si>
  <si>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</si>
  <si>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</si>
  <si>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</si>
  <si>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</si>
  <si>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</si>
  <si>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</si>
  <si>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</si>
  <si>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</si>
  <si>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</si>
  <si>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</si>
  <si>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</si>
  <si>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</si>
  <si>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</si>
  <si>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</si>
  <si>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</si>
  <si>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</si>
  <si>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</si>
  <si>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</si>
  <si>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</si>
  <si>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</si>
  <si>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</si>
  <si>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</si>
  <si>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</si>
  <si>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</si>
  <si>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</si>
  <si>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</si>
  <si>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</si>
  <si>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</si>
  <si>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</si>
  <si>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</si>
  <si>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</si>
  <si>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</si>
  <si>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</si>
  <si>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</si>
  <si>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</si>
  <si>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</si>
  <si>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</si>
  <si>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</si>
  <si>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</si>
  <si>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</si>
  <si>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</si>
  <si>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</si>
  <si>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</si>
  <si>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</si>
  <si>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</si>
  <si>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</si>
  <si>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</si>
  <si>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</si>
  <si>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</si>
  <si>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</si>
  <si>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</si>
  <si>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</si>
  <si>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</si>
  <si>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</si>
  <si>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</si>
  <si>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</si>
  <si>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</si>
  <si>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</si>
  <si>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</si>
  <si>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</si>
  <si>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</si>
  <si>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</si>
  <si>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</si>
  <si>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</si>
  <si>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</si>
  <si>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</si>
  <si>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</si>
  <si>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</si>
  <si>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</si>
  <si>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</si>
  <si>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</si>
  <si>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</si>
  <si>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</si>
  <si>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</si>
  <si>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</si>
  <si>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</si>
  <si>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</si>
  <si>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</si>
  <si>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</si>
  <si>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</si>
  <si>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</si>
  <si>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</si>
  <si>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</si>
  <si>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</si>
  <si>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</si>
  <si>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</si>
  <si>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</si>
  <si>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</si>
  <si>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</si>
  <si>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</si>
  <si>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</si>
  <si>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</si>
  <si>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</si>
  <si>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</si>
  <si>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</si>
  <si>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</si>
  <si>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</si>
  <si>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</si>
  <si>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</si>
  <si>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</si>
  <si>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</si>
  <si>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</si>
  <si>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</si>
  <si>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</si>
  <si>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</si>
  <si>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</si>
  <si>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</si>
  <si>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</si>
  <si>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</si>
  <si>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</si>
  <si>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</si>
  <si>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</si>
  <si>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</si>
  <si>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</si>
  <si>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</si>
  <si>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</si>
  <si>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</si>
  <si>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</si>
  <si>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</si>
  <si>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</si>
  <si>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</si>
  <si>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</si>
  <si>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</si>
  <si>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</si>
  <si>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</si>
  <si>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</si>
  <si>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</si>
  <si>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</si>
  <si>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</si>
  <si>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</si>
  <si>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</si>
  <si>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</si>
  <si>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</si>
  <si>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</si>
  <si>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</si>
  <si>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</si>
  <si>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</si>
  <si>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</si>
  <si>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</si>
  <si>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</si>
  <si>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</si>
  <si>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</si>
  <si>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</si>
  <si>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</si>
  <si>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</si>
  <si>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</si>
  <si>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</si>
  <si>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</si>
  <si>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</si>
  <si>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</si>
  <si>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</si>
  <si>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</si>
  <si>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</si>
  <si>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</si>
  <si>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</si>
  <si>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</si>
  <si>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</si>
  <si>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</si>
  <si>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</si>
  <si>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</si>
  <si>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</si>
  <si>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</si>
  <si>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</si>
  <si>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</si>
  <si>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</si>
  <si>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</si>
  <si>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</si>
  <si>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</si>
  <si>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</si>
  <si>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</si>
  <si>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</si>
  <si>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</si>
  <si>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</si>
  <si>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</si>
  <si>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</si>
  <si>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</si>
  <si>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</si>
  <si>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</si>
  <si>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</si>
  <si>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</si>
  <si>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</si>
  <si>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</si>
  <si>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</si>
  <si>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</si>
  <si>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</si>
  <si>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</si>
  <si>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</si>
  <si>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</si>
  <si>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</si>
  <si>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</si>
  <si>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</si>
  <si>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</si>
  <si>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</si>
  <si>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</si>
  <si>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</si>
  <si>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</si>
  <si>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</si>
  <si>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</si>
  <si>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</si>
  <si>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</si>
  <si>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</si>
  <si>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</si>
  <si>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</si>
  <si>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</si>
  <si>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</si>
  <si>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</si>
  <si>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</si>
  <si>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</si>
  <si>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</si>
  <si>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</si>
  <si>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</si>
  <si>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</si>
  <si>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</si>
  <si>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</si>
  <si>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</si>
  <si>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</si>
  <si>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</si>
  <si>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</si>
  <si>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</si>
  <si>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</si>
  <si>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</si>
  <si>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</si>
  <si>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</si>
  <si>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</si>
  <si>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</si>
  <si>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</si>
  <si>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</si>
  <si>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</si>
  <si>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</si>
  <si>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</si>
  <si>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</si>
  <si>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</si>
  <si>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</si>
  <si>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</si>
  <si>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</si>
  <si>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</si>
  <si>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</si>
  <si>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</si>
  <si>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</si>
  <si>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</si>
  <si>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</si>
  <si>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</si>
  <si>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</si>
  <si>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</si>
  <si>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</si>
  <si>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</si>
  <si>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</si>
  <si>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</si>
  <si>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</si>
  <si>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</si>
  <si>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</si>
  <si>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</si>
  <si>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</si>
  <si>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</si>
  <si>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</si>
  <si>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</si>
  <si>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</si>
  <si>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</si>
  <si>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</si>
  <si>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</si>
  <si>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</si>
  <si>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</si>
  <si>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</si>
  <si>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</si>
  <si>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</si>
  <si>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</si>
  <si>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</si>
  <si>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</si>
  <si>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</si>
  <si>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</si>
  <si>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</si>
  <si>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</si>
  <si>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</si>
  <si>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</si>
  <si>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</si>
  <si>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</si>
  <si>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</si>
  <si>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</si>
  <si>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</si>
  <si>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</si>
  <si>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</si>
  <si>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</si>
  <si>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</si>
  <si>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</si>
  <si>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</si>
  <si>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</si>
  <si>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</si>
  <si>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</si>
  <si>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</si>
  <si>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</si>
  <si>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</si>
  <si>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</si>
  <si>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</si>
  <si>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</si>
  <si>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</si>
  <si>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</si>
  <si>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</si>
  <si>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</si>
  <si>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</si>
  <si>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</si>
  <si>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</si>
  <si>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</si>
  <si>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</si>
  <si>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</si>
  <si>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</si>
  <si>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</si>
  <si>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</si>
  <si>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</si>
  <si>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</si>
  <si>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</si>
  <si>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</si>
  <si>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</si>
  <si>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</si>
  <si>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</si>
  <si>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</si>
  <si>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</si>
  <si>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</si>
  <si>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</si>
  <si>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</si>
  <si>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</si>
  <si>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</si>
  <si>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</si>
  <si>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</si>
  <si>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</si>
  <si>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</si>
  <si>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</si>
  <si>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</si>
  <si>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</si>
  <si>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</si>
  <si>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</si>
  <si>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</si>
  <si>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</si>
  <si>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</si>
  <si>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</si>
  <si>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</si>
  <si>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</si>
  <si>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</si>
  <si>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</si>
  <si>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</si>
  <si>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</si>
  <si>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</si>
  <si>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</si>
  <si>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</si>
  <si>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</si>
  <si>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</si>
  <si>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</si>
  <si>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</si>
  <si>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</si>
  <si>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</si>
  <si>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</si>
  <si>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</si>
  <si>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</si>
  <si>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</si>
  <si>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</si>
  <si>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</si>
  <si>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</si>
  <si>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</si>
  <si>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</si>
  <si>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</si>
  <si>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</si>
  <si>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</si>
  <si>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</si>
  <si>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</si>
  <si>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</si>
  <si>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</si>
  <si>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</si>
  <si>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</si>
  <si>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</si>
  <si>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</si>
  <si>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</si>
  <si>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</si>
  <si>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</si>
  <si>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</si>
  <si>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</si>
  <si>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</si>
  <si>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</si>
  <si>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</si>
  <si>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</si>
  <si>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</si>
  <si>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</si>
  <si>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</si>
  <si>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</si>
  <si>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</si>
  <si>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</si>
  <si>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</si>
  <si>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</si>
  <si>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</si>
  <si>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</si>
  <si>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</si>
  <si>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</si>
  <si>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</si>
  <si>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</si>
  <si>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</si>
  <si>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</si>
  <si>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</si>
  <si>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</si>
  <si>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</si>
  <si>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</si>
  <si>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</si>
  <si>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</si>
  <si>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</si>
  <si>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</si>
  <si>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</si>
  <si>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</si>
  <si>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</si>
  <si>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</si>
  <si>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</si>
  <si>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</si>
  <si>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</si>
  <si>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</si>
  <si>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</si>
  <si>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</si>
  <si>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</si>
  <si>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</si>
  <si>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</si>
  <si>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</si>
  <si>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</si>
  <si>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</si>
  <si>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</si>
  <si>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</si>
  <si>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</si>
  <si>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</si>
  <si>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</si>
  <si>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</si>
  <si>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</si>
  <si>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</si>
  <si>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</si>
  <si>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</si>
  <si>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</si>
  <si>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</si>
  <si>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</si>
  <si>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</si>
  <si>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</si>
  <si>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</si>
  <si>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</si>
  <si>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</si>
  <si>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</si>
  <si>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</si>
  <si>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</si>
  <si>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</si>
  <si>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</si>
  <si>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</si>
  <si>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</si>
  <si>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</si>
  <si>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</si>
  <si>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</si>
  <si>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</si>
  <si>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</si>
  <si>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</si>
  <si>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</si>
  <si>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</si>
  <si>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</si>
  <si>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</si>
  <si>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</si>
  <si>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</si>
  <si>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</si>
  <si>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</si>
  <si>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</si>
  <si>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</si>
  <si>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</si>
  <si>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</si>
  <si>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</si>
  <si>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</si>
  <si>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</si>
  <si>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</si>
  <si>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</si>
  <si>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</si>
  <si>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</si>
  <si>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</si>
  <si>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</si>
  <si>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</si>
  <si>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</si>
  <si>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</si>
  <si>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</si>
  <si>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</si>
  <si>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</si>
  <si>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</si>
  <si>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</si>
  <si>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</si>
  <si>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</si>
  <si>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</si>
  <si>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</si>
  <si>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</si>
  <si>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</si>
  <si>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</si>
  <si>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</si>
  <si>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</si>
  <si>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</si>
  <si>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</si>
  <si>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</si>
  <si>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</si>
  <si>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</si>
  <si>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</si>
  <si>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</si>
  <si>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</si>
  <si>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</si>
  <si>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</si>
  <si>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</si>
  <si>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</si>
  <si>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</si>
  <si>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</si>
  <si>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</si>
  <si>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</si>
  <si>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</si>
  <si>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</si>
  <si>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</si>
  <si>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</si>
  <si>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</si>
  <si>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</si>
  <si>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</si>
  <si>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</si>
  <si>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</si>
  <si>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</si>
  <si>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</si>
  <si>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</si>
  <si>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</si>
  <si>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</si>
  <si>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</si>
  <si>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</si>
  <si>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</si>
  <si>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</si>
  <si>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</si>
  <si>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</si>
  <si>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</si>
  <si>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</si>
  <si>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</si>
  <si>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</si>
  <si>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</si>
  <si>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</si>
  <si>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</si>
  <si>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</si>
  <si>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</si>
  <si>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</si>
  <si>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</si>
  <si>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</si>
  <si>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</si>
  <si>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</si>
  <si>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</si>
  <si>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</si>
  <si>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</si>
  <si>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</si>
  <si>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</si>
  <si>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</si>
  <si>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</si>
  <si>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</si>
  <si>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</si>
  <si>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</si>
  <si>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</si>
  <si>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</si>
  <si>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</si>
  <si>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</si>
  <si>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</si>
  <si>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</si>
  <si>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</si>
  <si>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</si>
  <si>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</si>
  <si>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</si>
  <si>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</si>
  <si>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</si>
  <si>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</si>
  <si>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</si>
  <si>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</si>
  <si>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</si>
  <si>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</si>
  <si>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</si>
  <si>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</si>
  <si>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</si>
  <si>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</si>
  <si>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</si>
  <si>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</si>
  <si>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</si>
  <si>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</si>
  <si>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</si>
  <si>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</si>
  <si>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</si>
  <si>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</si>
  <si>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</si>
  <si>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</si>
  <si>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</si>
  <si>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</si>
  <si>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</si>
  <si>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</si>
  <si>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</si>
  <si>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</si>
  <si>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</si>
  <si>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</si>
  <si>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</si>
  <si>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</si>
  <si>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</si>
  <si>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</si>
  <si>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</si>
  <si>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</si>
  <si>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</si>
  <si>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</si>
  <si>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</si>
  <si>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</si>
  <si>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</si>
  <si>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</si>
  <si>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</si>
  <si>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</si>
  <si>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</si>
  <si>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</si>
  <si>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</si>
  <si>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</si>
  <si>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</si>
  <si>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</si>
  <si>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</si>
  <si>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</si>
  <si>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</si>
  <si>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</si>
  <si>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</si>
  <si>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</si>
  <si>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</si>
  <si>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</si>
  <si>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</si>
  <si>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</si>
  <si>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</si>
  <si>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</si>
  <si>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</si>
  <si>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</si>
  <si>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</si>
  <si>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</si>
  <si>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</si>
  <si>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</si>
  <si>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</si>
  <si>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</si>
  <si>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</si>
  <si>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</si>
  <si>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</si>
  <si>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</si>
  <si>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</si>
  <si>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</si>
  <si>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</si>
  <si>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</si>
  <si>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</si>
  <si>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</si>
  <si>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</si>
  <si>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</si>
  <si>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</si>
  <si>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</si>
  <si>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</si>
  <si>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</si>
  <si>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</si>
  <si>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</si>
  <si>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</si>
  <si>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</si>
  <si>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</si>
  <si>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</si>
  <si>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</si>
  <si>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</si>
  <si>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</si>
  <si>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</si>
  <si>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</si>
  <si>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</si>
  <si>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</si>
  <si>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</si>
  <si>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</si>
  <si>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</si>
  <si>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</si>
  <si>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</si>
  <si>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</si>
  <si>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</si>
  <si>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</si>
  <si>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</si>
  <si>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</si>
  <si>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</si>
  <si>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</si>
  <si>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</si>
  <si>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</si>
  <si>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</si>
  <si>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</si>
  <si>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</si>
  <si>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</si>
  <si>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</si>
  <si>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</si>
  <si>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</si>
  <si>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</si>
  <si>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</si>
  <si>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</si>
  <si>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</si>
  <si>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</si>
  <si>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</si>
  <si>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</si>
  <si>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</si>
  <si>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</si>
  <si>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</si>
  <si>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</si>
  <si>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</si>
  <si>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</si>
  <si>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</si>
  <si>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</si>
  <si>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</si>
  <si>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</si>
  <si>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</si>
  <si>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</si>
  <si>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</si>
  <si>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</si>
  <si>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</si>
  <si>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</si>
  <si>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</si>
  <si>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</si>
  <si>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</si>
  <si>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</si>
  <si>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</si>
  <si>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</si>
  <si>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</si>
  <si>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</si>
  <si>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</si>
  <si>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</si>
  <si>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</si>
  <si>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</si>
  <si>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</si>
  <si>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</si>
  <si>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</si>
  <si>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</si>
  <si>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</si>
  <si>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</si>
  <si>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</si>
  <si>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</si>
  <si>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</si>
  <si>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</si>
  <si>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</si>
  <si>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</si>
  <si>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</si>
  <si>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</si>
  <si>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</si>
  <si>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</si>
  <si>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</si>
  <si>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</si>
  <si>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</si>
  <si>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</si>
  <si>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</si>
  <si>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</si>
  <si>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</si>
  <si>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</si>
  <si>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</si>
  <si>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</si>
  <si>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</si>
  <si>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</si>
  <si>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</si>
  <si>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</si>
  <si>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</si>
  <si>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</si>
  <si>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</si>
  <si>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</si>
  <si>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</si>
  <si>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</si>
  <si>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</si>
  <si>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</si>
  <si>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</si>
  <si>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</si>
  <si>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</si>
  <si>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</si>
  <si>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</si>
  <si>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</si>
  <si>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</si>
  <si>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</si>
  <si>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</si>
  <si>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</si>
  <si>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</si>
  <si>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</si>
  <si>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</si>
  <si>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</si>
  <si>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</si>
  <si>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</si>
  <si>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</si>
  <si>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</si>
  <si>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</si>
  <si>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</si>
  <si>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</si>
  <si>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</si>
  <si>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</si>
  <si>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</si>
  <si>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</si>
  <si>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</si>
  <si>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</si>
  <si>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</si>
  <si>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</si>
  <si>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</si>
  <si>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</si>
  <si>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</si>
  <si>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</si>
  <si>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</si>
  <si>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</si>
  <si>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</si>
  <si>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</si>
  <si>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</si>
  <si>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</si>
  <si>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</si>
  <si>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</si>
  <si>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</si>
  <si>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</si>
  <si>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</si>
  <si>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</si>
  <si>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</si>
  <si>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</si>
  <si>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</si>
  <si>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</si>
  <si>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</si>
  <si>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</si>
  <si>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</si>
  <si>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</si>
  <si>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</si>
  <si>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</si>
  <si>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</si>
  <si>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</si>
  <si>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</si>
  <si>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</si>
  <si>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</si>
  <si>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</si>
  <si>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</si>
  <si>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</si>
  <si>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</si>
  <si>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</si>
  <si>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</si>
  <si>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</si>
  <si>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</si>
  <si>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</si>
  <si>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</si>
  <si>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</si>
  <si>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</si>
  <si>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</si>
  <si>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</si>
  <si>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</si>
  <si>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</si>
  <si>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</si>
  <si>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</si>
  <si>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</si>
  <si>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</si>
  <si>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</si>
  <si>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</si>
  <si>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</si>
  <si>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</si>
  <si>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</si>
  <si>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</si>
  <si>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</si>
  <si>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</si>
  <si>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</si>
  <si>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</si>
  <si>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</si>
  <si>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</si>
  <si>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</si>
  <si>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</si>
  <si>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</si>
  <si>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</si>
  <si>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</si>
  <si>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</si>
  <si>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</si>
  <si>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</si>
  <si>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</si>
  <si>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</si>
  <si>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</si>
  <si>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</si>
  <si>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</si>
  <si>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</si>
  <si>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</si>
  <si>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</si>
  <si>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</si>
  <si>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</si>
  <si>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</si>
  <si>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</si>
  <si>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</si>
  <si>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</si>
  <si>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</si>
  <si>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</si>
  <si>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</si>
  <si>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</si>
  <si>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</si>
  <si>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</si>
  <si>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</si>
  <si>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</si>
  <si>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</si>
  <si>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</si>
  <si>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</si>
  <si>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</si>
  <si>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</si>
  <si>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</si>
  <si>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</si>
  <si>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</si>
  <si>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</si>
  <si>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</si>
  <si>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</si>
  <si>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</si>
  <si>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</si>
  <si>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</si>
  <si>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</si>
  <si>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</si>
  <si>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</si>
  <si>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</si>
  <si>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</si>
  <si>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</si>
  <si>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</si>
  <si>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</si>
  <si>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</si>
  <si>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</si>
  <si>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</si>
  <si>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</si>
  <si>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</si>
  <si>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</si>
  <si>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</si>
  <si>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</si>
  <si>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</si>
  <si>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</si>
  <si>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</si>
  <si>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</si>
  <si>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</si>
  <si>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</si>
  <si>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</si>
  <si>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</si>
  <si>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</si>
  <si>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</si>
  <si>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</si>
  <si>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</si>
  <si>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</si>
  <si>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</si>
  <si>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</si>
  <si>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</si>
  <si>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</si>
  <si>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</si>
  <si>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</si>
  <si>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</si>
  <si>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</si>
  <si>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</si>
  <si>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</si>
  <si>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</si>
  <si>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</si>
  <si>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</si>
  <si>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</si>
  <si>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</si>
  <si>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</si>
  <si>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</si>
  <si>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</si>
  <si>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</si>
  <si>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</si>
  <si>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</si>
  <si>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</si>
  <si>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</si>
  <si>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</si>
  <si>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</si>
  <si>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</si>
  <si>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</si>
  <si>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</si>
  <si>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</si>
  <si>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</si>
  <si>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</si>
  <si>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</si>
  <si>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</si>
  <si>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</si>
  <si>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</si>
  <si>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</si>
  <si>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</si>
  <si>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</si>
  <si>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</si>
  <si>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</si>
  <si>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</si>
  <si>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</si>
  <si>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</si>
  <si>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</si>
  <si>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</si>
  <si>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</si>
  <si>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</si>
  <si>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</si>
  <si>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</si>
  <si>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</si>
  <si>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</si>
  <si>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</si>
  <si>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</si>
  <si>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</si>
  <si>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</si>
  <si>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</si>
  <si>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</si>
  <si>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</si>
  <si>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</si>
  <si>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</si>
  <si>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</si>
  <si>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</si>
  <si>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</si>
  <si>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</si>
  <si>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</si>
  <si>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</si>
  <si>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</si>
  <si>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</si>
  <si>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</si>
  <si>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</si>
  <si>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</si>
  <si>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</si>
  <si>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</si>
  <si>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</si>
  <si>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</si>
  <si>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</si>
  <si>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</si>
  <si>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</si>
  <si>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</si>
  <si>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</si>
  <si>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</si>
  <si>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</si>
  <si>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</si>
  <si>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</si>
  <si>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</si>
  <si>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</si>
  <si>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</si>
  <si>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</si>
  <si>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</si>
  <si>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</si>
  <si>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</si>
  <si>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</si>
  <si>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</si>
  <si>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</si>
  <si>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</si>
  <si>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</si>
  <si>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</si>
  <si>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</si>
  <si>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</si>
  <si>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</si>
  <si>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</si>
  <si>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</si>
  <si>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</si>
  <si>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</si>
  <si>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</si>
  <si>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</si>
  <si>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</si>
  <si>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</si>
  <si>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</si>
  <si>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</si>
  <si>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</si>
  <si>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</si>
  <si>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</si>
  <si>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</si>
  <si>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</si>
  <si>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</si>
  <si>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</si>
  <si>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</si>
  <si>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</si>
  <si>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</si>
  <si>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</si>
  <si>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</si>
  <si>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</si>
  <si>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</si>
  <si>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</si>
  <si>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</si>
  <si>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</si>
  <si>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</si>
  <si>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</si>
  <si>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</si>
  <si>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</si>
  <si>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</si>
  <si>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</si>
  <si>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</si>
  <si>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</si>
  <si>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</si>
  <si>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</si>
  <si>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</si>
  <si>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</si>
  <si>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</si>
  <si>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</si>
  <si>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</si>
  <si>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</si>
  <si>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</si>
  <si>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</si>
  <si>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</si>
  <si>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</si>
  <si>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</si>
  <si>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</si>
  <si>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</si>
  <si>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</si>
  <si>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</si>
  <si>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</si>
  <si>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</si>
  <si>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</si>
  <si>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</si>
  <si>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</si>
  <si>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</si>
  <si>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</si>
  <si>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</si>
  <si>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</si>
  <si>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</si>
  <si>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</si>
  <si>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</si>
  <si>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</si>
  <si>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</si>
  <si>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</si>
  <si>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</si>
  <si>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</si>
  <si>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</si>
  <si>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</si>
  <si>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</si>
  <si>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</si>
  <si>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</si>
  <si>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</si>
  <si>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</si>
  <si>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</si>
  <si>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</si>
  <si>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</si>
  <si>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</si>
  <si>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</si>
  <si>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</si>
  <si>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</si>
  <si>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</si>
  <si>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</si>
  <si>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</si>
  <si>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</si>
  <si>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</si>
  <si>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</si>
  <si>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</si>
  <si>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</si>
  <si>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</si>
  <si>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</si>
  <si>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</si>
  <si>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</si>
  <si>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</si>
  <si>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</si>
  <si>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</si>
  <si>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</si>
  <si>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</si>
  <si>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</si>
  <si>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</si>
  <si>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</si>
  <si>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</si>
  <si>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</si>
  <si>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</si>
  <si>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</si>
  <si>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</si>
  <si>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</si>
  <si>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</si>
  <si>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</si>
  <si>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</si>
  <si>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</si>
  <si>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</si>
  <si>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</si>
  <si>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</si>
  <si>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</si>
  <si>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</si>
  <si>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</si>
  <si>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</si>
  <si>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</si>
  <si>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</si>
  <si>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</si>
  <si>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</si>
  <si>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</si>
  <si>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</si>
  <si>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</si>
  <si>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</si>
  <si>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</si>
  <si>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</si>
  <si>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</si>
  <si>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</si>
  <si>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</si>
  <si>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</si>
  <si>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</si>
  <si>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</si>
  <si>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</si>
  <si>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</si>
  <si>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</si>
  <si>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</si>
  <si>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</si>
  <si>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</si>
  <si>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</si>
  <si>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</si>
  <si>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</si>
  <si>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</si>
  <si>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</si>
  <si>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</si>
  <si>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</si>
  <si>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</si>
  <si>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</si>
  <si>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</si>
  <si>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</si>
  <si>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</si>
  <si>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</si>
  <si>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</si>
  <si>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</si>
  <si>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</si>
  <si>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</si>
  <si>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</si>
  <si>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</si>
  <si>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</si>
  <si>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</si>
  <si>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</si>
  <si>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</si>
  <si>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</si>
  <si>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</si>
  <si>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</si>
  <si>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</si>
  <si>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</si>
  <si>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</si>
  <si>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</si>
  <si>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</si>
  <si>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</si>
  <si>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</si>
  <si>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</si>
  <si>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</si>
  <si>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</si>
  <si>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</si>
  <si>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</si>
  <si>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</si>
  <si>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</si>
  <si>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</si>
  <si>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</si>
  <si>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</si>
  <si>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</si>
  <si>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</si>
  <si>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</si>
  <si>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</si>
  <si>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</si>
  <si>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</si>
  <si>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</si>
  <si>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</si>
  <si>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</si>
  <si>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</si>
  <si>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</si>
  <si>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</si>
  <si>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</si>
  <si>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</si>
  <si>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</si>
  <si>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</si>
  <si>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</si>
  <si>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</si>
  <si>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</si>
  <si>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</si>
  <si>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</si>
  <si>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</si>
  <si>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</si>
  <si>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</si>
  <si>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</si>
  <si>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</si>
  <si>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</si>
  <si>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</si>
  <si>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</si>
  <si>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</si>
  <si>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</si>
  <si>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</si>
  <si>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</si>
  <si>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</si>
  <si>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</si>
  <si>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</si>
  <si>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</si>
  <si>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</si>
  <si>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</si>
  <si>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</si>
  <si>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</si>
  <si>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</si>
  <si>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</si>
  <si>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</si>
  <si>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</si>
  <si>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</si>
  <si>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</si>
  <si>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</si>
  <si>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</si>
  <si>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</si>
  <si>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</si>
  <si>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</si>
  <si>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</si>
  <si>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</si>
  <si>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</si>
  <si>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</si>
  <si>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</si>
  <si>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</si>
  <si>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</si>
  <si>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</si>
  <si>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</si>
  <si>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</si>
  <si>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</si>
  <si>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</si>
  <si>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</si>
  <si>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</si>
  <si>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</si>
  <si>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</si>
  <si>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</si>
  <si>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</si>
  <si>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</si>
  <si>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</si>
  <si>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</si>
  <si>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</si>
  <si>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</si>
  <si>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</si>
  <si>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</si>
  <si>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</si>
  <si>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</si>
  <si>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</si>
  <si>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</si>
  <si>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</si>
  <si>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</si>
  <si>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</si>
  <si>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</si>
  <si>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</si>
  <si>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</si>
  <si>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</si>
  <si>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</si>
  <si>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</si>
  <si>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</si>
  <si>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</si>
  <si>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</si>
  <si>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</si>
  <si>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</si>
  <si>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</si>
  <si>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</si>
  <si>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</si>
  <si>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</si>
  <si>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</si>
  <si>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</si>
  <si>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</si>
  <si>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</si>
  <si>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</si>
  <si>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</si>
  <si>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</si>
  <si>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</si>
  <si>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</si>
  <si>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</si>
  <si>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</si>
  <si>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</si>
  <si>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</si>
  <si>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</si>
  <si>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</si>
  <si>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</si>
  <si>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</si>
  <si>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</si>
  <si>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</si>
  <si>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</si>
  <si>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</si>
  <si>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</si>
  <si>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</si>
  <si>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</si>
  <si>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</si>
  <si>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</si>
  <si>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</si>
  <si>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</si>
  <si>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</si>
  <si>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</si>
  <si>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</si>
  <si>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</si>
  <si>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</si>
  <si>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</si>
  <si>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</si>
  <si>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</si>
  <si>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</si>
  <si>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</si>
  <si>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</si>
  <si>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</si>
  <si>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</si>
  <si>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</si>
  <si>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</si>
  <si>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</si>
  <si>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</si>
  <si>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</si>
  <si>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</si>
  <si>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</si>
  <si>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</si>
  <si>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</si>
  <si>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</si>
  <si>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</si>
  <si>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</si>
  <si>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</si>
  <si>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</si>
  <si>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</si>
  <si>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</si>
  <si>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</si>
  <si>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</si>
  <si>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</si>
  <si>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</si>
  <si>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</si>
  <si>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</si>
  <si>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</si>
  <si>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</si>
  <si>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</si>
  <si>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</si>
  <si>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</si>
  <si>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</si>
  <si>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</si>
  <si>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</si>
  <si>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</si>
  <si>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</si>
  <si>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</si>
  <si>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</si>
  <si>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</si>
  <si>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</si>
  <si>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</si>
  <si>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</si>
  <si>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</si>
  <si>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</si>
  <si>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</si>
  <si>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</si>
  <si>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</si>
  <si>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</si>
  <si>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</si>
  <si>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</si>
  <si>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</si>
  <si>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</si>
  <si>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</si>
  <si>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</si>
  <si>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</si>
  <si>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</si>
  <si>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</si>
  <si>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</si>
  <si>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</si>
  <si>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</si>
  <si>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</si>
  <si>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</si>
  <si>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</si>
  <si>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</si>
  <si>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</si>
  <si>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</si>
  <si>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</si>
  <si>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</si>
  <si>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</si>
  <si>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</si>
  <si>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</si>
  <si>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</si>
  <si>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</si>
  <si>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</si>
  <si>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</si>
  <si>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</si>
  <si>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</si>
  <si>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</si>
  <si>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</si>
  <si>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</si>
  <si>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</si>
  <si>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</si>
  <si>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</si>
  <si>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</si>
  <si>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</si>
  <si>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</si>
  <si>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</si>
  <si>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</si>
  <si>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</si>
  <si>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</si>
  <si>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</si>
  <si>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</si>
  <si>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</si>
  <si>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</si>
  <si>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</si>
  <si>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</si>
  <si>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</si>
  <si>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</si>
  <si>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</si>
  <si>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</si>
  <si>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</si>
  <si>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</si>
  <si>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</si>
  <si>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</si>
  <si>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</si>
  <si>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</si>
  <si>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</si>
  <si>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</si>
  <si>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</si>
  <si>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</si>
  <si>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</si>
  <si>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</si>
  <si>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</si>
  <si>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</si>
  <si>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</si>
  <si>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</si>
  <si>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</si>
  <si>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</si>
  <si>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</si>
  <si>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</si>
  <si>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</si>
  <si>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</si>
  <si>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</si>
  <si>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</si>
  <si>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</si>
  <si>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</si>
  <si>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</si>
  <si>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</si>
  <si>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</si>
  <si>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</si>
  <si>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</si>
  <si>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</si>
  <si>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</si>
  <si>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</si>
  <si>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</si>
  <si>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</si>
  <si>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</si>
  <si>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</si>
  <si>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</si>
  <si>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</si>
  <si>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</si>
  <si>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</si>
  <si>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</si>
  <si>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</si>
  <si>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</si>
  <si>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</si>
  <si>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</si>
  <si>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</si>
  <si>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</si>
  <si>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</si>
  <si>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</si>
  <si>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</si>
  <si>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</si>
  <si>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</si>
  <si>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</si>
  <si>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</si>
  <si>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</si>
  <si>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</si>
  <si>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</si>
  <si>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</si>
  <si>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</si>
  <si>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</si>
  <si>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</si>
  <si>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</si>
  <si>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</si>
  <si>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</si>
  <si>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</si>
  <si>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</si>
  <si>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</si>
  <si>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</si>
  <si>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</si>
  <si>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</si>
  <si>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</si>
  <si>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</si>
  <si>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</si>
  <si>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</si>
  <si>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</si>
  <si>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</si>
  <si>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</si>
  <si>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</si>
  <si>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</si>
  <si>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</si>
  <si>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</si>
  <si>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</si>
  <si>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</si>
  <si>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</si>
  <si>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</si>
  <si>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</si>
  <si>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</si>
  <si>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</si>
  <si>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</si>
  <si>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</si>
  <si>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</si>
  <si>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</si>
  <si>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</si>
  <si>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</si>
  <si>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</si>
  <si>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</si>
  <si>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</si>
  <si>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</si>
  <si>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</si>
  <si>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</si>
  <si>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</si>
  <si>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</si>
  <si>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</si>
  <si>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</si>
  <si>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</si>
  <si>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</si>
  <si>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</si>
  <si>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</si>
  <si>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</si>
  <si>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</si>
  <si>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</si>
  <si>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</si>
  <si>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</si>
  <si>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</si>
  <si>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</si>
  <si>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</si>
  <si>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</si>
  <si>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</si>
  <si>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</si>
  <si>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</si>
  <si>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</si>
  <si>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</si>
  <si>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</si>
  <si>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</si>
  <si>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</si>
  <si>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</si>
  <si>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</si>
  <si>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</si>
  <si>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</si>
  <si>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</si>
  <si>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</si>
  <si>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</si>
  <si>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</si>
  <si>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</si>
  <si>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</si>
  <si>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</si>
  <si>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</si>
  <si>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</si>
  <si>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</si>
  <si>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</si>
  <si>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</si>
  <si>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</si>
  <si>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</si>
  <si>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</si>
  <si>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</si>
  <si>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</si>
  <si>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</si>
  <si>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</si>
  <si>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</si>
  <si>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</si>
  <si>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</si>
  <si>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</si>
  <si>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</si>
  <si>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</si>
  <si>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</si>
  <si>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</si>
  <si>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</si>
  <si>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</si>
  <si>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</si>
  <si>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</si>
  <si>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</si>
  <si>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</si>
  <si>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</si>
  <si>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</si>
  <si>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</si>
  <si>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</si>
  <si>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</si>
  <si>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</si>
  <si>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</si>
  <si>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</si>
  <si>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</si>
  <si>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</si>
  <si>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</si>
  <si>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</si>
  <si>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</si>
  <si>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</si>
  <si>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</si>
  <si>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</si>
  <si>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</si>
  <si>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</si>
  <si>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</si>
  <si>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</si>
  <si>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</si>
  <si>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</si>
  <si>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</si>
  <si>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</si>
  <si>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</si>
  <si>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</si>
  <si>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</si>
  <si>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</si>
  <si>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</si>
  <si>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</si>
  <si>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</si>
  <si>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</si>
  <si>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</si>
  <si>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</si>
  <si>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</si>
  <si>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</si>
  <si>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</si>
  <si>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</si>
  <si>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</si>
  <si>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</si>
  <si>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</si>
  <si>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</si>
  <si>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</si>
  <si>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</si>
  <si>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</si>
  <si>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</si>
  <si>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</si>
  <si>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</si>
  <si>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</si>
  <si>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</si>
  <si>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</si>
  <si>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</si>
  <si>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</si>
  <si>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</si>
  <si>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</si>
  <si>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</si>
  <si>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</si>
  <si>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</si>
  <si>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</si>
  <si>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</si>
  <si>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</si>
  <si>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</si>
  <si>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</si>
  <si>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</si>
  <si>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</si>
  <si>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</si>
  <si>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</si>
  <si>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</si>
  <si>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</si>
  <si>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</si>
  <si>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</si>
  <si>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</si>
  <si>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</si>
  <si>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</si>
  <si>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</si>
  <si>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</si>
  <si>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</si>
  <si>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</si>
  <si>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</si>
  <si>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</si>
  <si>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</si>
  <si>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</si>
  <si>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</si>
  <si>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</si>
  <si>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</si>
  <si>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</si>
  <si>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</si>
  <si>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</si>
  <si>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</si>
  <si>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</si>
  <si>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</si>
  <si>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</si>
  <si>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</si>
  <si>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</si>
  <si>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</si>
  <si>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</si>
  <si>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</si>
  <si>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</si>
  <si>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</si>
  <si>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</si>
  <si>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</si>
  <si>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</si>
  <si>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</si>
  <si>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</si>
  <si>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</si>
  <si>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</si>
  <si>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</si>
  <si>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</si>
  <si>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</si>
  <si>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</si>
  <si>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</si>
  <si>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</si>
  <si>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</si>
  <si>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</si>
  <si>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</si>
  <si>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</si>
  <si>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</si>
  <si>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</si>
  <si>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</si>
  <si>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</si>
  <si>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</si>
  <si>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</si>
  <si>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</si>
  <si>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</si>
  <si>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</si>
  <si>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</si>
  <si>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</si>
  <si>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</si>
  <si>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</si>
  <si>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</si>
  <si>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</si>
  <si>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</si>
  <si>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</si>
  <si>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</si>
  <si>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</si>
  <si>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</si>
  <si>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</si>
  <si>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</si>
  <si>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</si>
  <si>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</si>
  <si>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</si>
  <si>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</si>
  <si>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</si>
  <si>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</si>
  <si>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</si>
  <si>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</si>
  <si>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</si>
  <si>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</si>
  <si>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</si>
  <si>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</si>
  <si>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</si>
  <si>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</si>
  <si>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</si>
  <si>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</si>
  <si>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</si>
  <si>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</si>
  <si>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</si>
  <si>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</si>
  <si>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</si>
  <si>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</si>
  <si>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</si>
  <si>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</si>
  <si>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</si>
  <si>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</si>
  <si>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</si>
  <si>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</si>
  <si>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</si>
  <si>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</si>
  <si>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</si>
  <si>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</si>
  <si>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</si>
  <si>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</si>
  <si>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</si>
  <si>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</si>
  <si>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</si>
  <si>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</si>
  <si>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</si>
  <si>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</si>
  <si>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</si>
  <si>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</si>
  <si>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</si>
  <si>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</si>
  <si>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</si>
  <si>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</si>
  <si>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</si>
  <si>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</si>
  <si>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</si>
  <si>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</si>
  <si>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</si>
  <si>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</si>
  <si>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</si>
  <si>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</si>
  <si>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</si>
  <si>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</si>
  <si>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</si>
  <si>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</si>
  <si>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</si>
  <si>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</si>
  <si>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</si>
  <si>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</si>
  <si>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</si>
  <si>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</si>
  <si>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</si>
  <si>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</si>
  <si>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</si>
  <si>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</si>
  <si>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</si>
  <si>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</si>
  <si>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</si>
  <si>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</si>
  <si>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</si>
  <si>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</si>
  <si>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</si>
  <si>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</si>
  <si>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</si>
  <si>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</si>
  <si>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</si>
  <si>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</si>
  <si>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</si>
  <si>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</si>
  <si>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</si>
  <si>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</si>
  <si>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</si>
  <si>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</si>
  <si>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</si>
  <si>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</si>
  <si>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</si>
  <si>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</si>
  <si>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</si>
  <si>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</si>
  <si>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</si>
  <si>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</si>
  <si>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</si>
  <si>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</si>
  <si>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</si>
  <si>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</si>
  <si>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</si>
  <si>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</si>
  <si>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</si>
  <si>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</si>
  <si>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</si>
  <si>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</si>
  <si>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</si>
  <si>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</si>
  <si>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</si>
  <si>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</si>
  <si>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</si>
  <si>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</si>
  <si>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</si>
  <si>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</si>
  <si>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</si>
  <si>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</si>
  <si>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</si>
  <si>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</si>
  <si>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</si>
  <si>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</si>
  <si>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</si>
  <si>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</si>
  <si>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</si>
  <si>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</si>
  <si>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</si>
  <si>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</si>
  <si>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</si>
  <si>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</si>
  <si>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</si>
  <si>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</si>
  <si>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</si>
  <si>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</si>
  <si>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</si>
  <si>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</si>
  <si>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</si>
  <si>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</si>
  <si>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</si>
  <si>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</si>
  <si>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</si>
  <si>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</si>
  <si>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</si>
  <si>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</si>
  <si>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</si>
  <si>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</si>
  <si>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</si>
  <si>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</si>
  <si>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</si>
  <si>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</si>
  <si>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</si>
  <si>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</si>
  <si>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</si>
  <si>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</si>
  <si>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</si>
  <si>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</si>
  <si>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</si>
  <si>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</si>
  <si>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</si>
  <si>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</si>
  <si>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</si>
  <si>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</si>
  <si>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</si>
  <si>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</si>
  <si>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</si>
  <si>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</si>
  <si>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</si>
  <si>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</si>
  <si>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</si>
  <si>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</si>
  <si>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</si>
  <si>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</si>
  <si>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</si>
  <si>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</si>
  <si>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</si>
  <si>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</si>
  <si>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</si>
  <si>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</si>
  <si>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</si>
  <si>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</si>
  <si>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</si>
  <si>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</si>
  <si>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</si>
  <si>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</si>
  <si>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</si>
  <si>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</si>
  <si>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</si>
  <si>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</si>
  <si>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</si>
  <si>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</si>
  <si>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</si>
  <si>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</si>
  <si>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</si>
  <si>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</si>
  <si>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</si>
  <si>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</si>
  <si>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</si>
  <si>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</si>
  <si>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</si>
  <si>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</si>
  <si>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</si>
  <si>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</si>
  <si>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</si>
  <si>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</si>
  <si>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</si>
  <si>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</si>
  <si>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</si>
  <si>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</si>
  <si>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</si>
  <si>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</si>
  <si>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</si>
  <si>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</si>
  <si>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</si>
  <si>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</si>
  <si>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</si>
  <si>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</si>
  <si>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</si>
  <si>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</si>
  <si>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</si>
  <si>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</si>
  <si>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</si>
  <si>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</si>
  <si>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</si>
  <si>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</si>
  <si>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</si>
  <si>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</si>
  <si>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</si>
  <si>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</si>
  <si>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</si>
  <si>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</si>
  <si>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</si>
  <si>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</si>
  <si>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</si>
  <si>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</si>
  <si>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</si>
  <si>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</si>
  <si>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</si>
  <si>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</si>
  <si>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</si>
  <si>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</si>
  <si>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</si>
  <si>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</si>
  <si>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</si>
  <si>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</si>
  <si>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</si>
  <si>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</si>
  <si>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</si>
  <si>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</si>
  <si>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</si>
  <si>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</si>
  <si>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</si>
  <si>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</si>
  <si>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</si>
  <si>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</si>
  <si>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</si>
  <si>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</si>
  <si>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</si>
  <si>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</si>
  <si>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</si>
  <si>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</si>
  <si>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</si>
  <si>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</si>
  <si>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</si>
  <si>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</si>
  <si>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</si>
  <si>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</si>
  <si>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</si>
  <si>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</si>
  <si>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</si>
  <si>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</si>
  <si>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</si>
  <si>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</si>
  <si>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</si>
  <si>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</si>
  <si>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</si>
  <si>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</si>
  <si>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</si>
  <si>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</si>
  <si>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</si>
  <si>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</si>
  <si>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</si>
  <si>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</si>
  <si>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</si>
  <si>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</si>
  <si>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</si>
  <si>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</si>
  <si>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</si>
  <si>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</si>
  <si>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</si>
  <si>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</si>
  <si>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</si>
  <si>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</si>
  <si>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</si>
  <si>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</si>
  <si>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</si>
  <si>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</si>
  <si>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</si>
  <si>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</si>
  <si>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</si>
  <si>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</si>
  <si>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</si>
  <si>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</si>
  <si>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</si>
  <si>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</si>
  <si>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</si>
  <si>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</si>
  <si>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</si>
  <si>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</si>
  <si>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</si>
  <si>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</si>
  <si>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</si>
  <si>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</si>
  <si>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</si>
  <si>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</si>
  <si>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</si>
  <si>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</si>
  <si>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</si>
  <si>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</si>
  <si>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</si>
  <si>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</si>
  <si>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</si>
  <si>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</si>
  <si>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</si>
  <si>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</si>
  <si>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</si>
  <si>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</si>
  <si>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</si>
  <si>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</si>
  <si>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</si>
  <si>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</si>
  <si>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</si>
  <si>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</si>
  <si>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</si>
  <si>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</si>
  <si>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</si>
  <si>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</si>
  <si>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</si>
  <si>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</si>
  <si>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</si>
  <si>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</si>
  <si>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</si>
  <si>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</si>
  <si>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</si>
  <si>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</si>
  <si>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</si>
  <si>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</si>
  <si>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</si>
  <si>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</si>
  <si>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</si>
  <si>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</si>
  <si>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</si>
  <si>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</si>
  <si>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</si>
  <si>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</si>
  <si>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</si>
  <si>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</si>
  <si>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</si>
  <si>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</si>
  <si>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</si>
  <si>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</si>
  <si>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</si>
  <si>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</si>
  <si>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</si>
  <si>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</si>
  <si>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</si>
  <si>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</si>
  <si>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</si>
  <si>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</si>
  <si>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</si>
  <si>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</si>
  <si>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</si>
  <si>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</si>
  <si>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</si>
  <si>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</si>
  <si>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</si>
  <si>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</si>
  <si>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</si>
  <si>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</si>
  <si>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</si>
  <si>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</si>
  <si>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</si>
  <si>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</si>
  <si>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</si>
  <si>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</si>
  <si>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</si>
  <si>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</si>
  <si>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</si>
  <si>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</si>
  <si>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</si>
  <si>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</si>
  <si>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</si>
  <si>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</si>
  <si>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</si>
  <si>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</si>
  <si>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</si>
  <si>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</si>
  <si>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</si>
  <si>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</si>
  <si>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</si>
  <si>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</si>
  <si>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</si>
  <si>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</si>
  <si>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</si>
  <si>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</si>
  <si>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</si>
  <si>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</si>
  <si>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</si>
  <si>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</si>
  <si>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</si>
  <si>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</si>
  <si>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</si>
  <si>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</si>
  <si>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</si>
  <si>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</si>
  <si>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</si>
  <si>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</si>
  <si>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</si>
  <si>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</si>
  <si>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</si>
  <si>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</si>
  <si>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</si>
  <si>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</si>
  <si>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</si>
  <si>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</si>
  <si>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</si>
  <si>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</si>
  <si>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</si>
  <si>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</si>
  <si>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</si>
  <si>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</si>
  <si>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</si>
  <si>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</si>
  <si>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</si>
  <si>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</si>
  <si>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</si>
  <si>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</si>
  <si>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</si>
  <si>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</si>
  <si>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</si>
  <si>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</si>
  <si>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</si>
  <si>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</si>
  <si>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</si>
  <si>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</si>
  <si>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</si>
  <si>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</si>
  <si>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</si>
  <si>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</si>
  <si>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</si>
  <si>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</si>
  <si>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</si>
  <si>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</si>
  <si>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</si>
  <si>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</si>
  <si>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</si>
  <si>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</si>
  <si>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</si>
  <si>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</si>
  <si>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</si>
  <si>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</si>
  <si>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</si>
  <si>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</si>
  <si>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</si>
  <si>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</si>
  <si>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</si>
  <si>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</si>
  <si>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</si>
  <si>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</si>
  <si>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</si>
  <si>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</si>
  <si>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</si>
  <si>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</si>
  <si>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</si>
  <si>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</si>
  <si>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</si>
  <si>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</si>
  <si>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</si>
  <si>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</si>
  <si>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</si>
  <si>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</si>
  <si>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</si>
  <si>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</si>
  <si>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</si>
  <si>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</si>
  <si>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</si>
  <si>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</si>
  <si>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</si>
  <si>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</si>
  <si>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</si>
  <si>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</si>
  <si>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</si>
  <si>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</si>
  <si>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</si>
  <si>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</si>
  <si>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</si>
  <si>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</si>
  <si>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</si>
  <si>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</si>
  <si>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</si>
  <si>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</si>
  <si>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</si>
  <si>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</si>
  <si>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</si>
  <si>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</si>
  <si>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</si>
  <si>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</si>
  <si>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</si>
  <si>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</si>
  <si>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</si>
  <si>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</si>
  <si>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</si>
  <si>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</si>
  <si>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</si>
  <si>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</si>
  <si>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</si>
  <si>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</si>
  <si>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</si>
  <si>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</si>
  <si>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</si>
  <si>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</si>
  <si>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</si>
  <si>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</si>
  <si>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</si>
  <si>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</si>
  <si>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</si>
  <si>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</si>
  <si>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</si>
  <si>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</si>
  <si>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</si>
  <si>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</si>
  <si>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</si>
  <si>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</si>
  <si>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</si>
  <si>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</si>
  <si>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</si>
  <si>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</si>
  <si>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</si>
  <si>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</si>
  <si>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</si>
  <si>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</si>
  <si>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директор школы</t>
  </si>
  <si>
    <t>Кашлакова А.В.</t>
  </si>
  <si>
    <t>8(38560)23384</t>
  </si>
  <si>
    <t>МОУ "Малошелковниковская СОШ"</t>
  </si>
  <si>
    <t>685286 Алтайский край, Егорьевский р-н, с. Малая Шелковка, ул. Мира, д.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</si>
</sst>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2\AppData\Local\Temp\_50R0LUAAI\_50R0LUAAK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2\AppData\Local\Temp\_50R0LUA7A\_50R0LUA9H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12" workbookViewId="0">
      <selection activeCell="X30" sqref="X30:CF3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50" t="s">
        <v>13189</v>
      </c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7" t="s">
        <v>13190</v>
      </c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9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3" t="s">
        <v>13191</v>
      </c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5"/>
    </row>
    <row r="16" spans="1:87" ht="15" customHeight="1" thickBot="1" x14ac:dyDescent="0.25"/>
    <row r="17" spans="1:84" ht="15" customHeight="1" thickBot="1" x14ac:dyDescent="0.25">
      <c r="H17" s="247" t="s">
        <v>13192</v>
      </c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9"/>
    </row>
    <row r="18" spans="1:84" ht="15" customHeight="1" thickBot="1" x14ac:dyDescent="0.25"/>
    <row r="19" spans="1:84" ht="30" customHeight="1" x14ac:dyDescent="0.2">
      <c r="K19" s="256" t="s">
        <v>13742</v>
      </c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57"/>
      <c r="CD19" s="2"/>
      <c r="CE19" s="2"/>
      <c r="CF19" s="2"/>
    </row>
    <row r="20" spans="1:84" s="6" customFormat="1" ht="15" customHeight="1" x14ac:dyDescent="0.2">
      <c r="I20" s="7"/>
      <c r="K20" s="272"/>
      <c r="L20" s="273"/>
      <c r="M20" s="273"/>
      <c r="N20" s="273" t="s">
        <v>13193</v>
      </c>
      <c r="O20" s="273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3"/>
      <c r="AF20" s="273"/>
      <c r="AG20" s="273"/>
      <c r="AH20" s="273"/>
      <c r="AI20" s="273"/>
      <c r="AJ20" s="273"/>
      <c r="AK20" s="273"/>
      <c r="AL20" s="273"/>
      <c r="AM20" s="274">
        <v>2017</v>
      </c>
      <c r="AN20" s="274"/>
      <c r="AO20" s="274"/>
      <c r="AP20" s="100" t="s">
        <v>13194</v>
      </c>
      <c r="AQ20" s="238">
        <f>year+1</f>
        <v>2018</v>
      </c>
      <c r="AR20" s="238"/>
      <c r="AS20" s="238"/>
      <c r="AT20" s="258" t="s">
        <v>13195</v>
      </c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9"/>
      <c r="BV20" s="4"/>
    </row>
    <row r="21" spans="1:84" s="6" customFormat="1" ht="15" customHeight="1" thickBot="1" x14ac:dyDescent="0.25">
      <c r="I21" s="7"/>
      <c r="K21" s="235" t="s">
        <v>13745</v>
      </c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43">
        <f>year</f>
        <v>2017</v>
      </c>
      <c r="AW21" s="243"/>
      <c r="AX21" s="243"/>
      <c r="AY21" s="233" t="s">
        <v>13744</v>
      </c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4"/>
      <c r="BV21" s="4"/>
    </row>
    <row r="22" spans="1:84" ht="20.100000000000001" customHeight="1" thickBot="1" x14ac:dyDescent="0.25"/>
    <row r="23" spans="1:84" ht="15" thickBot="1" x14ac:dyDescent="0.25">
      <c r="A23" s="247" t="s">
        <v>13196</v>
      </c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9"/>
      <c r="AY23" s="247" t="s">
        <v>13197</v>
      </c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9"/>
      <c r="BQ23" s="260" t="s">
        <v>13198</v>
      </c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2"/>
      <c r="CD23" s="8"/>
      <c r="CE23" s="8"/>
      <c r="CF23" s="9"/>
    </row>
    <row r="24" spans="1:84" ht="30" customHeight="1" x14ac:dyDescent="0.2">
      <c r="A24" s="263" t="s">
        <v>20395</v>
      </c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5"/>
      <c r="AY24" s="266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8"/>
      <c r="BO24" s="226" t="s">
        <v>13736</v>
      </c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11"/>
    </row>
    <row r="25" spans="1:84" ht="15" x14ac:dyDescent="0.2">
      <c r="A25" s="269" t="s">
        <v>13738</v>
      </c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1"/>
      <c r="AY25" s="237" t="s">
        <v>13739</v>
      </c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9"/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6"/>
      <c r="CB25" s="226"/>
      <c r="CC25" s="226"/>
      <c r="CD25" s="226"/>
      <c r="CE25" s="226"/>
      <c r="CF25" s="11"/>
    </row>
    <row r="26" spans="1:84" ht="50.1" customHeight="1" thickBot="1" x14ac:dyDescent="0.25">
      <c r="A26" s="263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5"/>
      <c r="AY26" s="240" t="s">
        <v>13743</v>
      </c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2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11"/>
    </row>
    <row r="27" spans="1:84" ht="15.75" thickBot="1" x14ac:dyDescent="0.25">
      <c r="A27" s="244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6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7" t="s">
        <v>13737</v>
      </c>
      <c r="BT27" s="248"/>
      <c r="BU27" s="248"/>
      <c r="BV27" s="248"/>
      <c r="BW27" s="248"/>
      <c r="BX27" s="248"/>
      <c r="BY27" s="248"/>
      <c r="BZ27" s="248"/>
      <c r="CA27" s="249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209" t="s">
        <v>13199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1" t="s">
        <v>21780</v>
      </c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2"/>
    </row>
    <row r="30" spans="1:84" ht="15" thickBot="1" x14ac:dyDescent="0.25">
      <c r="A30" s="209" t="s">
        <v>13200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21781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 x14ac:dyDescent="0.25">
      <c r="A31" s="215" t="s">
        <v>13201</v>
      </c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7"/>
      <c r="Q31" s="219" t="s">
        <v>13202</v>
      </c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1"/>
    </row>
    <row r="32" spans="1:84" x14ac:dyDescent="0.2">
      <c r="A32" s="218"/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5" t="s">
        <v>13203</v>
      </c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22" t="s">
        <v>21725</v>
      </c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4"/>
      <c r="AY32" s="216" t="s">
        <v>21726</v>
      </c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 t="s">
        <v>21727</v>
      </c>
      <c r="BQ32" s="216"/>
      <c r="BR32" s="216"/>
      <c r="BS32" s="216"/>
      <c r="BT32" s="216"/>
      <c r="BU32" s="216"/>
      <c r="BV32" s="216"/>
      <c r="BW32" s="216"/>
      <c r="BX32" s="216"/>
      <c r="BY32" s="216"/>
      <c r="BZ32" s="216"/>
      <c r="CA32" s="216"/>
      <c r="CB32" s="216"/>
      <c r="CC32" s="216"/>
      <c r="CD32" s="216"/>
      <c r="CE32" s="216"/>
      <c r="CF32" s="216"/>
    </row>
    <row r="33" spans="1:84" x14ac:dyDescent="0.2">
      <c r="A33" s="218"/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25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7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</row>
    <row r="34" spans="1:84" x14ac:dyDescent="0.2">
      <c r="A34" s="218"/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25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7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</row>
    <row r="35" spans="1:84" x14ac:dyDescent="0.2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25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7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</row>
    <row r="36" spans="1:84" x14ac:dyDescent="0.2">
      <c r="A36" s="218"/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28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30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</row>
    <row r="37" spans="1:84" ht="13.5" thickBot="1" x14ac:dyDescent="0.25">
      <c r="A37" s="214">
        <v>1</v>
      </c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>
        <v>2</v>
      </c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>
        <v>3</v>
      </c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>
        <v>4</v>
      </c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>
        <v>5</v>
      </c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</row>
    <row r="38" spans="1:84" ht="13.5" thickBot="1" x14ac:dyDescent="0.25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86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9" t="s">
        <v>14186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9" t="s">
        <v>9444</v>
      </c>
      <c r="BK18" s="291"/>
      <c r="BL18" s="279" t="s">
        <v>9445</v>
      </c>
      <c r="BM18" s="279" t="s">
        <v>9446</v>
      </c>
    </row>
    <row r="19" spans="1:65" ht="60" customHeight="1" x14ac:dyDescent="0.2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86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9" t="s">
        <v>14186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9" t="s">
        <v>9444</v>
      </c>
      <c r="BK18" s="291"/>
      <c r="BL18" s="279" t="s">
        <v>9445</v>
      </c>
      <c r="BM18" s="279" t="s">
        <v>9446</v>
      </c>
    </row>
    <row r="19" spans="1:65" ht="60" customHeight="1" x14ac:dyDescent="0.2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6" t="s">
        <v>12479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 x14ac:dyDescent="0.2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 x14ac:dyDescent="0.2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 x14ac:dyDescent="0.2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 x14ac:dyDescent="0.2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R22" sqref="R22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6171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9" t="s">
        <v>15211</v>
      </c>
      <c r="AE18" s="291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6</v>
      </c>
      <c r="Q21" s="197">
        <v>1</v>
      </c>
      <c r="R21" s="197">
        <v>0</v>
      </c>
      <c r="S21" s="197">
        <v>0</v>
      </c>
      <c r="T21" s="197">
        <v>1</v>
      </c>
      <c r="U21" s="197">
        <v>0</v>
      </c>
      <c r="V21" s="197">
        <v>1</v>
      </c>
      <c r="W21" s="197">
        <v>1</v>
      </c>
      <c r="X21" s="197">
        <v>1</v>
      </c>
      <c r="Y21" s="197">
        <v>1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45</v>
      </c>
      <c r="Q22" s="197">
        <v>7</v>
      </c>
      <c r="R22" s="197">
        <v>0</v>
      </c>
      <c r="S22" s="197">
        <v>0</v>
      </c>
      <c r="T22" s="197">
        <v>4</v>
      </c>
      <c r="U22" s="197">
        <v>0</v>
      </c>
      <c r="V22" s="197">
        <v>5</v>
      </c>
      <c r="W22" s="197">
        <v>8</v>
      </c>
      <c r="X22" s="197">
        <v>10</v>
      </c>
      <c r="Y22" s="197">
        <v>11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8</v>
      </c>
      <c r="Q30" s="197">
        <v>1</v>
      </c>
      <c r="R30" s="197">
        <v>0</v>
      </c>
      <c r="S30" s="197">
        <v>0</v>
      </c>
      <c r="T30" s="197">
        <v>0</v>
      </c>
      <c r="U30" s="197">
        <v>0</v>
      </c>
      <c r="V30" s="197">
        <v>1</v>
      </c>
      <c r="W30" s="197">
        <v>3</v>
      </c>
      <c r="X30" s="197">
        <v>2</v>
      </c>
      <c r="Y30" s="197">
        <v>1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5</v>
      </c>
      <c r="Q31" s="197">
        <v>1</v>
      </c>
      <c r="R31" s="197">
        <v>0</v>
      </c>
      <c r="S31" s="197">
        <v>0</v>
      </c>
      <c r="T31" s="197">
        <v>1</v>
      </c>
      <c r="U31" s="197">
        <v>0</v>
      </c>
      <c r="V31" s="197">
        <v>0</v>
      </c>
      <c r="W31" s="197">
        <v>1</v>
      </c>
      <c r="X31" s="197">
        <v>1</v>
      </c>
      <c r="Y31" s="197">
        <v>1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2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9" t="s">
        <v>15211</v>
      </c>
      <c r="AE18" s="291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6" t="s">
        <v>5380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 x14ac:dyDescent="0.2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9" t="s">
        <v>15211</v>
      </c>
      <c r="AE18" s="291"/>
    </row>
    <row r="19" spans="1:31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 x14ac:dyDescent="0.2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 x14ac:dyDescent="0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 x14ac:dyDescent="0.2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 x14ac:dyDescent="0.2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 x14ac:dyDescent="0.2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 x14ac:dyDescent="0.2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 x14ac:dyDescent="0.2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 x14ac:dyDescent="0.2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 x14ac:dyDescent="0.2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 x14ac:dyDescent="0.2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 x14ac:dyDescent="0.2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 x14ac:dyDescent="0.2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 x14ac:dyDescent="0.2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topLeftCell="A14" workbookViewId="0">
      <selection activeCell="R23" sqref="R23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10426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9" t="s">
        <v>16424</v>
      </c>
      <c r="R17" s="290"/>
      <c r="S17" s="290"/>
      <c r="T17" s="290"/>
      <c r="U17" s="291"/>
      <c r="V17" s="279" t="s">
        <v>14382</v>
      </c>
      <c r="W17" s="289" t="s">
        <v>16425</v>
      </c>
      <c r="X17" s="290"/>
      <c r="Y17" s="290"/>
      <c r="Z17" s="290"/>
      <c r="AA17" s="291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16426</v>
      </c>
      <c r="R18" s="289" t="s">
        <v>12735</v>
      </c>
      <c r="S18" s="291"/>
      <c r="T18" s="286" t="s">
        <v>12736</v>
      </c>
      <c r="U18" s="286" t="s">
        <v>12737</v>
      </c>
      <c r="V18" s="279"/>
      <c r="W18" s="286" t="s">
        <v>16426</v>
      </c>
      <c r="X18" s="289" t="s">
        <v>12738</v>
      </c>
      <c r="Y18" s="291"/>
      <c r="Z18" s="286" t="s">
        <v>12739</v>
      </c>
      <c r="AA18" s="286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9447</v>
      </c>
      <c r="S19" s="23" t="s">
        <v>9448</v>
      </c>
      <c r="T19" s="288"/>
      <c r="U19" s="288"/>
      <c r="V19" s="279"/>
      <c r="W19" s="288"/>
      <c r="X19" s="23" t="s">
        <v>9447</v>
      </c>
      <c r="Y19" s="23" t="s">
        <v>9448</v>
      </c>
      <c r="Z19" s="288"/>
      <c r="AA19" s="288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73</v>
      </c>
      <c r="Q21" s="197">
        <v>13</v>
      </c>
      <c r="R21" s="197">
        <v>0</v>
      </c>
      <c r="S21" s="197">
        <v>3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5</v>
      </c>
      <c r="Q26" s="197">
        <v>5</v>
      </c>
      <c r="R26" s="197">
        <v>0</v>
      </c>
      <c r="S26" s="197">
        <v>3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12754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9" t="s">
        <v>16424</v>
      </c>
      <c r="R17" s="290"/>
      <c r="S17" s="290"/>
      <c r="T17" s="290"/>
      <c r="U17" s="291"/>
      <c r="V17" s="279" t="s">
        <v>14382</v>
      </c>
      <c r="W17" s="289" t="s">
        <v>16425</v>
      </c>
      <c r="X17" s="290"/>
      <c r="Y17" s="290"/>
      <c r="Z17" s="290"/>
      <c r="AA17" s="291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16426</v>
      </c>
      <c r="R18" s="289" t="s">
        <v>12735</v>
      </c>
      <c r="S18" s="291"/>
      <c r="T18" s="286" t="s">
        <v>12736</v>
      </c>
      <c r="U18" s="286" t="s">
        <v>12737</v>
      </c>
      <c r="V18" s="279"/>
      <c r="W18" s="286" t="s">
        <v>16426</v>
      </c>
      <c r="X18" s="289" t="s">
        <v>12738</v>
      </c>
      <c r="Y18" s="291"/>
      <c r="Z18" s="286" t="s">
        <v>12739</v>
      </c>
      <c r="AA18" s="286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9447</v>
      </c>
      <c r="S19" s="23" t="s">
        <v>9448</v>
      </c>
      <c r="T19" s="288"/>
      <c r="U19" s="288"/>
      <c r="V19" s="279"/>
      <c r="W19" s="288"/>
      <c r="X19" s="23" t="s">
        <v>9447</v>
      </c>
      <c r="Y19" s="23" t="s">
        <v>9448</v>
      </c>
      <c r="Z19" s="288"/>
      <c r="AA19" s="288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topLeftCell="A19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5" t="s">
        <v>13204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 x14ac:dyDescent="0.2">
      <c r="A17" s="276" t="s">
        <v>13492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spans="1:17" ht="15.75" x14ac:dyDescent="0.2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 x14ac:dyDescent="0.2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6" t="s">
        <v>14227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 x14ac:dyDescent="0.2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x14ac:dyDescent="0.2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9" t="s">
        <v>16424</v>
      </c>
      <c r="R17" s="290"/>
      <c r="S17" s="290"/>
      <c r="T17" s="290"/>
      <c r="U17" s="291"/>
      <c r="V17" s="279" t="s">
        <v>14382</v>
      </c>
      <c r="W17" s="289" t="s">
        <v>16425</v>
      </c>
      <c r="X17" s="290"/>
      <c r="Y17" s="290"/>
      <c r="Z17" s="290"/>
      <c r="AA17" s="291"/>
    </row>
    <row r="18" spans="1:2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16426</v>
      </c>
      <c r="R18" s="289" t="s">
        <v>12735</v>
      </c>
      <c r="S18" s="291"/>
      <c r="T18" s="286" t="s">
        <v>12736</v>
      </c>
      <c r="U18" s="286" t="s">
        <v>12737</v>
      </c>
      <c r="V18" s="279"/>
      <c r="W18" s="286" t="s">
        <v>16426</v>
      </c>
      <c r="X18" s="289" t="s">
        <v>12738</v>
      </c>
      <c r="Y18" s="291"/>
      <c r="Z18" s="286" t="s">
        <v>12739</v>
      </c>
      <c r="AA18" s="286" t="s">
        <v>12740</v>
      </c>
    </row>
    <row r="19" spans="1:27" ht="5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9447</v>
      </c>
      <c r="S19" s="23" t="s">
        <v>9448</v>
      </c>
      <c r="T19" s="288"/>
      <c r="U19" s="288"/>
      <c r="V19" s="279"/>
      <c r="W19" s="288"/>
      <c r="X19" s="23" t="s">
        <v>9447</v>
      </c>
      <c r="Y19" s="23" t="s">
        <v>9448</v>
      </c>
      <c r="Z19" s="288"/>
      <c r="AA19" s="288"/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 x14ac:dyDescent="0.2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 x14ac:dyDescent="0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12874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11</v>
      </c>
      <c r="Q21" s="197">
        <v>11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4</v>
      </c>
      <c r="Q22" s="197">
        <v>4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5</v>
      </c>
      <c r="Q23" s="197">
        <v>5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2</v>
      </c>
      <c r="Q24" s="197">
        <v>2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11</v>
      </c>
      <c r="Q25" s="197">
        <v>11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11835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6" t="s">
        <v>10460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 x14ac:dyDescent="0.2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 x14ac:dyDescent="0.2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 x14ac:dyDescent="0.2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 x14ac:dyDescent="0.2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 x14ac:dyDescent="0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zoomScale="90" zoomScaleNormal="90" workbookViewId="0">
      <selection activeCell="Q25" sqref="Q25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6" t="s">
        <v>12816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73</v>
      </c>
      <c r="Q21" s="197">
        <v>5</v>
      </c>
      <c r="R21" s="197">
        <v>6</v>
      </c>
      <c r="S21" s="197">
        <v>3</v>
      </c>
      <c r="T21" s="197">
        <v>7</v>
      </c>
      <c r="U21" s="197">
        <v>6</v>
      </c>
      <c r="V21" s="197">
        <v>9</v>
      </c>
      <c r="W21" s="197">
        <v>10</v>
      </c>
      <c r="X21" s="197">
        <v>12</v>
      </c>
      <c r="Y21" s="197">
        <v>9</v>
      </c>
      <c r="Z21" s="197">
        <v>3</v>
      </c>
      <c r="AA21" s="197">
        <v>3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73</v>
      </c>
      <c r="Q22" s="197">
        <v>5</v>
      </c>
      <c r="R22" s="197">
        <v>6</v>
      </c>
      <c r="S22" s="197">
        <v>3</v>
      </c>
      <c r="T22" s="197">
        <v>7</v>
      </c>
      <c r="U22" s="197">
        <v>6</v>
      </c>
      <c r="V22" s="197">
        <v>9</v>
      </c>
      <c r="W22" s="197">
        <v>10</v>
      </c>
      <c r="X22" s="197">
        <v>12</v>
      </c>
      <c r="Y22" s="197">
        <v>9</v>
      </c>
      <c r="Z22" s="197">
        <v>3</v>
      </c>
      <c r="AA22" s="197">
        <v>3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16342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 x14ac:dyDescent="0.2">
      <c r="A15" s="276" t="s">
        <v>15084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 x14ac:dyDescent="0.2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 x14ac:dyDescent="0.2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x14ac:dyDescent="0.2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 x14ac:dyDescent="0.2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 x14ac:dyDescent="0.2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17070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11097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86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9" t="s">
        <v>12207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</row>
    <row r="18" spans="1:60" ht="20.100000000000001" customHeight="1" x14ac:dyDescent="0.2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13945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86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9" t="s">
        <v>12207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</row>
    <row r="18" spans="1:60" ht="20.100000000000001" customHeight="1" x14ac:dyDescent="0.2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8" t="s">
        <v>12813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 x14ac:dyDescent="0.2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 x14ac:dyDescent="0.2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2" t="s">
        <v>13946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 x14ac:dyDescent="0.2">
      <c r="A17" s="286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9" t="s">
        <v>12207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</row>
    <row r="18" spans="1:60" ht="20.100000000000001" customHeight="1" x14ac:dyDescent="0.2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 x14ac:dyDescent="0.2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 x14ac:dyDescent="0.2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 x14ac:dyDescent="0.2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 x14ac:dyDescent="0.2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 x14ac:dyDescent="0.2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 x14ac:dyDescent="0.2">
      <c r="A26" s="51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16099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17071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6" t="s">
        <v>14862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 x14ac:dyDescent="0.2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 x14ac:dyDescent="0.2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 x14ac:dyDescent="0.2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 x14ac:dyDescent="0.2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 x14ac:dyDescent="0.2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 x14ac:dyDescent="0.2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 x14ac:dyDescent="0.2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 x14ac:dyDescent="0.2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AE39" sqref="AE39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12734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11097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9" t="s">
        <v>13611</v>
      </c>
      <c r="Q16" s="290"/>
      <c r="R16" s="290"/>
      <c r="S16" s="290"/>
      <c r="T16" s="290"/>
      <c r="U16" s="290"/>
      <c r="V16" s="290"/>
      <c r="W16" s="290"/>
      <c r="X16" s="291"/>
      <c r="Y16" s="289" t="s">
        <v>16423</v>
      </c>
      <c r="Z16" s="290"/>
      <c r="AA16" s="290"/>
      <c r="AB16" s="290"/>
      <c r="AC16" s="290"/>
      <c r="AD16" s="291"/>
      <c r="AE16" s="286" t="s">
        <v>13612</v>
      </c>
      <c r="AF16" s="286" t="s">
        <v>13613</v>
      </c>
      <c r="AG16" s="289" t="s">
        <v>13614</v>
      </c>
      <c r="AH16" s="290"/>
      <c r="AI16" s="290"/>
      <c r="AJ16" s="290"/>
      <c r="AK16" s="291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13615</v>
      </c>
      <c r="Q17" s="289" t="s">
        <v>13614</v>
      </c>
      <c r="R17" s="290"/>
      <c r="S17" s="290"/>
      <c r="T17" s="290"/>
      <c r="U17" s="291"/>
      <c r="V17" s="289" t="s">
        <v>13616</v>
      </c>
      <c r="W17" s="290"/>
      <c r="X17" s="291"/>
      <c r="Y17" s="286" t="s">
        <v>14382</v>
      </c>
      <c r="Z17" s="289" t="s">
        <v>13614</v>
      </c>
      <c r="AA17" s="290"/>
      <c r="AB17" s="290"/>
      <c r="AC17" s="290"/>
      <c r="AD17" s="291"/>
      <c r="AE17" s="287"/>
      <c r="AF17" s="287"/>
      <c r="AG17" s="286" t="s">
        <v>13617</v>
      </c>
      <c r="AH17" s="289" t="s">
        <v>13618</v>
      </c>
      <c r="AI17" s="291"/>
      <c r="AJ17" s="286" t="s">
        <v>13619</v>
      </c>
      <c r="AK17" s="286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13617</v>
      </c>
      <c r="R18" s="289" t="s">
        <v>13621</v>
      </c>
      <c r="S18" s="291"/>
      <c r="T18" s="286" t="s">
        <v>13622</v>
      </c>
      <c r="U18" s="286" t="s">
        <v>10082</v>
      </c>
      <c r="V18" s="286" t="s">
        <v>10083</v>
      </c>
      <c r="W18" s="286" t="s">
        <v>10084</v>
      </c>
      <c r="X18" s="286" t="s">
        <v>10085</v>
      </c>
      <c r="Y18" s="287"/>
      <c r="Z18" s="286" t="s">
        <v>13617</v>
      </c>
      <c r="AA18" s="289" t="s">
        <v>10086</v>
      </c>
      <c r="AB18" s="291"/>
      <c r="AC18" s="286" t="s">
        <v>10087</v>
      </c>
      <c r="AD18" s="286" t="s">
        <v>9142</v>
      </c>
      <c r="AE18" s="287"/>
      <c r="AF18" s="287"/>
      <c r="AG18" s="287"/>
      <c r="AH18" s="286" t="s">
        <v>9447</v>
      </c>
      <c r="AI18" s="286" t="s">
        <v>9448</v>
      </c>
      <c r="AJ18" s="287"/>
      <c r="AK18" s="287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9447</v>
      </c>
      <c r="S19" s="23" t="s">
        <v>9448</v>
      </c>
      <c r="T19" s="288"/>
      <c r="U19" s="288"/>
      <c r="V19" s="288"/>
      <c r="W19" s="288"/>
      <c r="X19" s="288"/>
      <c r="Y19" s="288"/>
      <c r="Z19" s="288"/>
      <c r="AA19" s="23" t="s">
        <v>9447</v>
      </c>
      <c r="AB19" s="23" t="s">
        <v>9448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9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9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9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9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3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3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3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1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1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3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3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3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3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3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3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3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3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3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3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3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3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3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3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3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14388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9" t="s">
        <v>13611</v>
      </c>
      <c r="Q16" s="290"/>
      <c r="R16" s="290"/>
      <c r="S16" s="290"/>
      <c r="T16" s="290"/>
      <c r="U16" s="290"/>
      <c r="V16" s="290"/>
      <c r="W16" s="290"/>
      <c r="X16" s="291"/>
      <c r="Y16" s="289" t="s">
        <v>16423</v>
      </c>
      <c r="Z16" s="290"/>
      <c r="AA16" s="290"/>
      <c r="AB16" s="290"/>
      <c r="AC16" s="290"/>
      <c r="AD16" s="291"/>
      <c r="AE16" s="286" t="s">
        <v>13612</v>
      </c>
      <c r="AF16" s="286" t="s">
        <v>13613</v>
      </c>
      <c r="AG16" s="289" t="s">
        <v>13614</v>
      </c>
      <c r="AH16" s="290"/>
      <c r="AI16" s="290"/>
      <c r="AJ16" s="290"/>
      <c r="AK16" s="291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13615</v>
      </c>
      <c r="Q17" s="289" t="s">
        <v>13614</v>
      </c>
      <c r="R17" s="290"/>
      <c r="S17" s="290"/>
      <c r="T17" s="290"/>
      <c r="U17" s="291"/>
      <c r="V17" s="289" t="s">
        <v>13616</v>
      </c>
      <c r="W17" s="290"/>
      <c r="X17" s="291"/>
      <c r="Y17" s="286" t="s">
        <v>14382</v>
      </c>
      <c r="Z17" s="289" t="s">
        <v>13614</v>
      </c>
      <c r="AA17" s="290"/>
      <c r="AB17" s="290"/>
      <c r="AC17" s="290"/>
      <c r="AD17" s="291"/>
      <c r="AE17" s="287"/>
      <c r="AF17" s="287"/>
      <c r="AG17" s="286" t="s">
        <v>13617</v>
      </c>
      <c r="AH17" s="289" t="s">
        <v>13618</v>
      </c>
      <c r="AI17" s="291"/>
      <c r="AJ17" s="286" t="s">
        <v>13619</v>
      </c>
      <c r="AK17" s="286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13617</v>
      </c>
      <c r="R18" s="289" t="s">
        <v>13621</v>
      </c>
      <c r="S18" s="291"/>
      <c r="T18" s="286" t="s">
        <v>13622</v>
      </c>
      <c r="U18" s="286" t="s">
        <v>10082</v>
      </c>
      <c r="V18" s="286" t="s">
        <v>10083</v>
      </c>
      <c r="W18" s="286" t="s">
        <v>10084</v>
      </c>
      <c r="X18" s="286" t="s">
        <v>10085</v>
      </c>
      <c r="Y18" s="287"/>
      <c r="Z18" s="286" t="s">
        <v>13617</v>
      </c>
      <c r="AA18" s="289" t="s">
        <v>10086</v>
      </c>
      <c r="AB18" s="291"/>
      <c r="AC18" s="286" t="s">
        <v>10087</v>
      </c>
      <c r="AD18" s="286" t="s">
        <v>9142</v>
      </c>
      <c r="AE18" s="287"/>
      <c r="AF18" s="287"/>
      <c r="AG18" s="287"/>
      <c r="AH18" s="286" t="s">
        <v>9447</v>
      </c>
      <c r="AI18" s="286" t="s">
        <v>9448</v>
      </c>
      <c r="AJ18" s="287"/>
      <c r="AK18" s="287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9447</v>
      </c>
      <c r="S19" s="23" t="s">
        <v>9448</v>
      </c>
      <c r="T19" s="288"/>
      <c r="U19" s="288"/>
      <c r="V19" s="288"/>
      <c r="W19" s="288"/>
      <c r="X19" s="288"/>
      <c r="Y19" s="288"/>
      <c r="Z19" s="288"/>
      <c r="AA19" s="23" t="s">
        <v>9447</v>
      </c>
      <c r="AB19" s="23" t="s">
        <v>9448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X18:X19"/>
    <mergeCell ref="AA18:AB18"/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7:AG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13946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9" t="s">
        <v>13611</v>
      </c>
      <c r="Q16" s="290"/>
      <c r="R16" s="290"/>
      <c r="S16" s="290"/>
      <c r="T16" s="290"/>
      <c r="U16" s="290"/>
      <c r="V16" s="290"/>
      <c r="W16" s="290"/>
      <c r="X16" s="291"/>
      <c r="Y16" s="289" t="s">
        <v>16423</v>
      </c>
      <c r="Z16" s="290"/>
      <c r="AA16" s="290"/>
      <c r="AB16" s="290"/>
      <c r="AC16" s="290"/>
      <c r="AD16" s="291"/>
      <c r="AE16" s="286" t="s">
        <v>13612</v>
      </c>
      <c r="AF16" s="286" t="s">
        <v>13613</v>
      </c>
      <c r="AG16" s="289" t="s">
        <v>13614</v>
      </c>
      <c r="AH16" s="290"/>
      <c r="AI16" s="290"/>
      <c r="AJ16" s="290"/>
      <c r="AK16" s="291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13615</v>
      </c>
      <c r="Q17" s="289" t="s">
        <v>13614</v>
      </c>
      <c r="R17" s="290"/>
      <c r="S17" s="290"/>
      <c r="T17" s="290"/>
      <c r="U17" s="291"/>
      <c r="V17" s="289" t="s">
        <v>13616</v>
      </c>
      <c r="W17" s="290"/>
      <c r="X17" s="291"/>
      <c r="Y17" s="286" t="s">
        <v>14382</v>
      </c>
      <c r="Z17" s="289" t="s">
        <v>13614</v>
      </c>
      <c r="AA17" s="290"/>
      <c r="AB17" s="290"/>
      <c r="AC17" s="290"/>
      <c r="AD17" s="291"/>
      <c r="AE17" s="287"/>
      <c r="AF17" s="287"/>
      <c r="AG17" s="286" t="s">
        <v>13617</v>
      </c>
      <c r="AH17" s="289" t="s">
        <v>13618</v>
      </c>
      <c r="AI17" s="291"/>
      <c r="AJ17" s="286" t="s">
        <v>13619</v>
      </c>
      <c r="AK17" s="286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13617</v>
      </c>
      <c r="R18" s="289" t="s">
        <v>13621</v>
      </c>
      <c r="S18" s="291"/>
      <c r="T18" s="286" t="s">
        <v>13622</v>
      </c>
      <c r="U18" s="286" t="s">
        <v>10082</v>
      </c>
      <c r="V18" s="286" t="s">
        <v>10083</v>
      </c>
      <c r="W18" s="286" t="s">
        <v>10084</v>
      </c>
      <c r="X18" s="286" t="s">
        <v>10085</v>
      </c>
      <c r="Y18" s="287"/>
      <c r="Z18" s="286" t="s">
        <v>13617</v>
      </c>
      <c r="AA18" s="289" t="s">
        <v>10086</v>
      </c>
      <c r="AB18" s="291"/>
      <c r="AC18" s="286" t="s">
        <v>10087</v>
      </c>
      <c r="AD18" s="286" t="s">
        <v>9142</v>
      </c>
      <c r="AE18" s="287"/>
      <c r="AF18" s="287"/>
      <c r="AG18" s="287"/>
      <c r="AH18" s="286" t="s">
        <v>9447</v>
      </c>
      <c r="AI18" s="286" t="s">
        <v>9448</v>
      </c>
      <c r="AJ18" s="287"/>
      <c r="AK18" s="287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9447</v>
      </c>
      <c r="S19" s="23" t="s">
        <v>9448</v>
      </c>
      <c r="T19" s="288"/>
      <c r="U19" s="288"/>
      <c r="V19" s="288"/>
      <c r="W19" s="288"/>
      <c r="X19" s="288"/>
      <c r="Y19" s="288"/>
      <c r="Z19" s="288"/>
      <c r="AA19" s="23" t="s">
        <v>9447</v>
      </c>
      <c r="AB19" s="23" t="s">
        <v>9448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X18:X19"/>
    <mergeCell ref="AA18:AB18"/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7:AG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12962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 x14ac:dyDescent="0.2">
      <c r="A14" s="292" t="s">
        <v>5385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9" t="s">
        <v>13611</v>
      </c>
      <c r="Q16" s="290"/>
      <c r="R16" s="290"/>
      <c r="S16" s="290"/>
      <c r="T16" s="290"/>
      <c r="U16" s="290"/>
      <c r="V16" s="290"/>
      <c r="W16" s="290"/>
      <c r="X16" s="291"/>
      <c r="Y16" s="289" t="s">
        <v>16423</v>
      </c>
      <c r="Z16" s="290"/>
      <c r="AA16" s="290"/>
      <c r="AB16" s="290"/>
      <c r="AC16" s="290"/>
      <c r="AD16" s="291"/>
      <c r="AE16" s="286" t="s">
        <v>13612</v>
      </c>
      <c r="AF16" s="286" t="s">
        <v>13613</v>
      </c>
      <c r="AG16" s="289" t="s">
        <v>13614</v>
      </c>
      <c r="AH16" s="290"/>
      <c r="AI16" s="290"/>
      <c r="AJ16" s="290"/>
      <c r="AK16" s="291"/>
    </row>
    <row r="17" spans="1:37" ht="15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86" t="s">
        <v>13615</v>
      </c>
      <c r="Q17" s="289" t="s">
        <v>13614</v>
      </c>
      <c r="R17" s="290"/>
      <c r="S17" s="290"/>
      <c r="T17" s="290"/>
      <c r="U17" s="291"/>
      <c r="V17" s="289" t="s">
        <v>13616</v>
      </c>
      <c r="W17" s="290"/>
      <c r="X17" s="291"/>
      <c r="Y17" s="286" t="s">
        <v>14382</v>
      </c>
      <c r="Z17" s="289" t="s">
        <v>13614</v>
      </c>
      <c r="AA17" s="290"/>
      <c r="AB17" s="290"/>
      <c r="AC17" s="290"/>
      <c r="AD17" s="291"/>
      <c r="AE17" s="287"/>
      <c r="AF17" s="287"/>
      <c r="AG17" s="286" t="s">
        <v>13617</v>
      </c>
      <c r="AH17" s="289" t="s">
        <v>13618</v>
      </c>
      <c r="AI17" s="291"/>
      <c r="AJ17" s="286" t="s">
        <v>13619</v>
      </c>
      <c r="AK17" s="286" t="s">
        <v>13620</v>
      </c>
    </row>
    <row r="18" spans="1:37" ht="1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6" t="s">
        <v>13617</v>
      </c>
      <c r="R18" s="289" t="s">
        <v>13621</v>
      </c>
      <c r="S18" s="291"/>
      <c r="T18" s="286" t="s">
        <v>13622</v>
      </c>
      <c r="U18" s="286" t="s">
        <v>10082</v>
      </c>
      <c r="V18" s="286" t="s">
        <v>10083</v>
      </c>
      <c r="W18" s="286" t="s">
        <v>10084</v>
      </c>
      <c r="X18" s="286" t="s">
        <v>10085</v>
      </c>
      <c r="Y18" s="287"/>
      <c r="Z18" s="286" t="s">
        <v>13617</v>
      </c>
      <c r="AA18" s="289" t="s">
        <v>10086</v>
      </c>
      <c r="AB18" s="291"/>
      <c r="AC18" s="286" t="s">
        <v>10087</v>
      </c>
      <c r="AD18" s="286" t="s">
        <v>9142</v>
      </c>
      <c r="AE18" s="287"/>
      <c r="AF18" s="287"/>
      <c r="AG18" s="287"/>
      <c r="AH18" s="286" t="s">
        <v>9447</v>
      </c>
      <c r="AI18" s="286" t="s">
        <v>9448</v>
      </c>
      <c r="AJ18" s="287"/>
      <c r="AK18" s="287"/>
    </row>
    <row r="19" spans="1:37" ht="39.950000000000003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9447</v>
      </c>
      <c r="S19" s="23" t="s">
        <v>9448</v>
      </c>
      <c r="T19" s="288"/>
      <c r="U19" s="288"/>
      <c r="V19" s="288"/>
      <c r="W19" s="288"/>
      <c r="X19" s="288"/>
      <c r="Y19" s="288"/>
      <c r="Z19" s="288"/>
      <c r="AA19" s="23" t="s">
        <v>9447</v>
      </c>
      <c r="AB19" s="23" t="s">
        <v>9448</v>
      </c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 x14ac:dyDescent="0.2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 x14ac:dyDescent="0.2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 x14ac:dyDescent="0.2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 x14ac:dyDescent="0.2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 x14ac:dyDescent="0.2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 x14ac:dyDescent="0.2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 x14ac:dyDescent="0.2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 x14ac:dyDescent="0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 x14ac:dyDescent="0.2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 x14ac:dyDescent="0.2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 x14ac:dyDescent="0.2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 x14ac:dyDescent="0.2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 x14ac:dyDescent="0.2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 x14ac:dyDescent="0.2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 x14ac:dyDescent="0.2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 x14ac:dyDescent="0.2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 x14ac:dyDescent="0.2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 x14ac:dyDescent="0.2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 x14ac:dyDescent="0.2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 x14ac:dyDescent="0.2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 x14ac:dyDescent="0.2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 x14ac:dyDescent="0.2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topLeftCell="A18" workbookViewId="0">
      <selection activeCell="P23" sqref="P23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22</v>
      </c>
      <c r="Q21" s="197">
        <v>45</v>
      </c>
      <c r="R21" s="197">
        <v>6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22</v>
      </c>
      <c r="Q23" s="197">
        <v>45</v>
      </c>
      <c r="R23" s="197">
        <v>6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topLeftCell="A15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40" workbookViewId="0">
      <selection activeCell="Q34" sqref="Q34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80" t="s">
        <v>14184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 x14ac:dyDescent="0.2">
      <c r="A17" s="281" t="s">
        <v>14380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 x14ac:dyDescent="0.2">
      <c r="A18" s="279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13934</v>
      </c>
      <c r="Q18" s="279" t="s">
        <v>13935</v>
      </c>
      <c r="R18" s="279"/>
      <c r="S18" s="279" t="s">
        <v>13936</v>
      </c>
      <c r="T18" s="279"/>
      <c r="U18" s="279" t="s">
        <v>13937</v>
      </c>
      <c r="V18" s="279"/>
    </row>
    <row r="19" spans="1:22" ht="11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20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 x14ac:dyDescent="0.2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1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 x14ac:dyDescent="0.2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 x14ac:dyDescent="0.2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 x14ac:dyDescent="0.2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 x14ac:dyDescent="0.2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 x14ac:dyDescent="0.2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 x14ac:dyDescent="0.2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 x14ac:dyDescent="0.2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1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 x14ac:dyDescent="0.2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 x14ac:dyDescent="0.2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42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 x14ac:dyDescent="0.2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7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 x14ac:dyDescent="0.2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 x14ac:dyDescent="0.2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 x14ac:dyDescent="0.2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 x14ac:dyDescent="0.2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 x14ac:dyDescent="0.2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 x14ac:dyDescent="0.2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 x14ac:dyDescent="0.2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7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 x14ac:dyDescent="0.2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 x14ac:dyDescent="0.2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 x14ac:dyDescent="0.2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 x14ac:dyDescent="0.2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 x14ac:dyDescent="0.2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 x14ac:dyDescent="0.2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 x14ac:dyDescent="0.2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 x14ac:dyDescent="0.2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 x14ac:dyDescent="0.2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 x14ac:dyDescent="0.2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 x14ac:dyDescent="0.2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 x14ac:dyDescent="0.2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5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 x14ac:dyDescent="0.25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 x14ac:dyDescent="0.2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 x14ac:dyDescent="0.2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 x14ac:dyDescent="0.2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 x14ac:dyDescent="0.2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 x14ac:dyDescent="0.2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 x14ac:dyDescent="0.2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 x14ac:dyDescent="0.2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 x14ac:dyDescent="0.2">
      <c r="A15" s="276" t="s">
        <v>12968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 x14ac:dyDescent="0.2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 x14ac:dyDescent="0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 x14ac:dyDescent="0.25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 x14ac:dyDescent="0.2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 x14ac:dyDescent="0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 x14ac:dyDescent="0.2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 x14ac:dyDescent="0.2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zoomScale="60" zoomScaleNormal="60" workbookViewId="0">
      <selection activeCell="P34" sqref="P34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86" t="s">
        <v>13402</v>
      </c>
      <c r="Q18" s="289" t="s">
        <v>11944</v>
      </c>
      <c r="R18" s="290"/>
      <c r="S18" s="291"/>
      <c r="T18" s="289" t="s">
        <v>11945</v>
      </c>
      <c r="U18" s="290"/>
      <c r="V18" s="290"/>
      <c r="W18" s="291"/>
      <c r="X18" s="286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88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10</v>
      </c>
      <c r="Q21" s="197">
        <v>3</v>
      </c>
      <c r="R21" s="197">
        <v>7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10</v>
      </c>
      <c r="Q25" s="197">
        <v>3</v>
      </c>
      <c r="R25" s="197">
        <v>7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38.2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38.2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78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86" t="s">
        <v>13402</v>
      </c>
      <c r="Q18" s="289" t="s">
        <v>11944</v>
      </c>
      <c r="R18" s="290"/>
      <c r="S18" s="291"/>
      <c r="T18" s="289" t="s">
        <v>11945</v>
      </c>
      <c r="U18" s="290"/>
      <c r="V18" s="290"/>
      <c r="W18" s="291"/>
      <c r="X18" s="286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88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 x14ac:dyDescent="0.2">
      <c r="A15" s="276" t="s">
        <v>6947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86" t="s">
        <v>13402</v>
      </c>
      <c r="Q18" s="289" t="s">
        <v>11944</v>
      </c>
      <c r="R18" s="290"/>
      <c r="S18" s="291"/>
      <c r="T18" s="289" t="s">
        <v>11945</v>
      </c>
      <c r="U18" s="290"/>
      <c r="V18" s="290"/>
      <c r="W18" s="291"/>
      <c r="X18" s="286" t="s">
        <v>13403</v>
      </c>
    </row>
    <row r="19" spans="1:25" ht="95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88"/>
      <c r="Y19" s="24"/>
    </row>
    <row r="20" spans="1:25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 x14ac:dyDescent="0.2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 x14ac:dyDescent="0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 x14ac:dyDescent="0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 x14ac:dyDescent="0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 x14ac:dyDescent="0.2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 x14ac:dyDescent="0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 x14ac:dyDescent="0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 x14ac:dyDescent="0.2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 x14ac:dyDescent="0.2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 x14ac:dyDescent="0.2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 x14ac:dyDescent="0.2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 x14ac:dyDescent="0.25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 x14ac:dyDescent="0.2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 x14ac:dyDescent="0.2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6" t="s">
        <v>15584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15585</v>
      </c>
      <c r="Q18" s="279"/>
      <c r="R18" s="279"/>
      <c r="S18" s="279" t="s">
        <v>15586</v>
      </c>
      <c r="T18" s="279"/>
    </row>
    <row r="19" spans="1:20" ht="30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 x14ac:dyDescent="0.2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22</v>
      </c>
      <c r="Q21" s="197">
        <v>0</v>
      </c>
      <c r="R21" s="197">
        <v>0</v>
      </c>
      <c r="S21" s="197">
        <v>0</v>
      </c>
      <c r="T21" s="197">
        <v>0</v>
      </c>
    </row>
    <row r="22" spans="1:20" ht="15.75" x14ac:dyDescent="0.2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45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 x14ac:dyDescent="0.2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6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2" sqref="P22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86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8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14</v>
      </c>
      <c r="Q21" s="197">
        <v>42</v>
      </c>
      <c r="R21" s="197">
        <v>6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14</v>
      </c>
      <c r="Q22" s="197">
        <v>42</v>
      </c>
      <c r="R22" s="197">
        <v>6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14</v>
      </c>
      <c r="Q23" s="197">
        <v>42</v>
      </c>
      <c r="R23" s="197">
        <v>6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86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8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6" t="s">
        <v>10080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 x14ac:dyDescent="0.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 x14ac:dyDescent="0.2">
      <c r="A18" s="286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 x14ac:dyDescent="0.2">
      <c r="A19" s="28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 x14ac:dyDescent="0.2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 x14ac:dyDescent="0.2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 x14ac:dyDescent="0.2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 x14ac:dyDescent="0.2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 x14ac:dyDescent="0.2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 x14ac:dyDescent="0.2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 x14ac:dyDescent="0.2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 x14ac:dyDescent="0.2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 x14ac:dyDescent="0.2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 x14ac:dyDescent="0.2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 x14ac:dyDescent="0.2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 x14ac:dyDescent="0.2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 x14ac:dyDescent="0.2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 x14ac:dyDescent="0.2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 x14ac:dyDescent="0.2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 x14ac:dyDescent="0.2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topLeftCell="A16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20397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5" t="s">
        <v>14386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6" t="s">
        <v>6977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 x14ac:dyDescent="0.2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 x14ac:dyDescent="0.2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 x14ac:dyDescent="0.2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 x14ac:dyDescent="0.2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6" t="s">
        <v>12233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 x14ac:dyDescent="0.2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 x14ac:dyDescent="0.2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 x14ac:dyDescent="0.2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 x14ac:dyDescent="0.2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 x14ac:dyDescent="0.2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 x14ac:dyDescent="0.2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 x14ac:dyDescent="0.2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 x14ac:dyDescent="0.2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 x14ac:dyDescent="0.2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 x14ac:dyDescent="0.2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 x14ac:dyDescent="0.2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 x14ac:dyDescent="0.2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 x14ac:dyDescent="0.2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 x14ac:dyDescent="0.2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 x14ac:dyDescent="0.2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 x14ac:dyDescent="0.2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 x14ac:dyDescent="0.2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 x14ac:dyDescent="0.2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 x14ac:dyDescent="0.2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11097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13544</v>
      </c>
      <c r="Q17" s="286" t="s">
        <v>3672</v>
      </c>
      <c r="R17" s="289" t="s">
        <v>12122</v>
      </c>
      <c r="S17" s="290"/>
      <c r="T17" s="290"/>
      <c r="U17" s="290"/>
      <c r="V17" s="290"/>
      <c r="W17" s="291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7"/>
      <c r="R18" s="289" t="s">
        <v>12123</v>
      </c>
      <c r="S18" s="290"/>
      <c r="T18" s="291"/>
      <c r="U18" s="289" t="s">
        <v>12124</v>
      </c>
      <c r="V18" s="290"/>
      <c r="W18" s="291"/>
      <c r="X18" s="286" t="s">
        <v>12125</v>
      </c>
      <c r="Y18" s="286" t="s">
        <v>12126</v>
      </c>
      <c r="Z18" s="286" t="s">
        <v>12127</v>
      </c>
      <c r="AA18" s="289" t="s">
        <v>6979</v>
      </c>
      <c r="AB18" s="291"/>
      <c r="AC18" s="286" t="s">
        <v>6980</v>
      </c>
      <c r="AD18" s="286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88"/>
      <c r="Y19" s="288"/>
      <c r="Z19" s="288"/>
      <c r="AA19" s="23" t="s">
        <v>9447</v>
      </c>
      <c r="AB19" s="23" t="s">
        <v>9448</v>
      </c>
      <c r="AC19" s="288"/>
      <c r="AD19" s="288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13945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13544</v>
      </c>
      <c r="Q17" s="286" t="s">
        <v>3672</v>
      </c>
      <c r="R17" s="289" t="s">
        <v>12122</v>
      </c>
      <c r="S17" s="290"/>
      <c r="T17" s="290"/>
      <c r="U17" s="290"/>
      <c r="V17" s="290"/>
      <c r="W17" s="291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7"/>
      <c r="R18" s="289" t="s">
        <v>12123</v>
      </c>
      <c r="S18" s="290"/>
      <c r="T18" s="291"/>
      <c r="U18" s="289" t="s">
        <v>12124</v>
      </c>
      <c r="V18" s="290"/>
      <c r="W18" s="291"/>
      <c r="X18" s="286" t="s">
        <v>12125</v>
      </c>
      <c r="Y18" s="286" t="s">
        <v>12126</v>
      </c>
      <c r="Z18" s="286" t="s">
        <v>12127</v>
      </c>
      <c r="AA18" s="289" t="s">
        <v>6979</v>
      </c>
      <c r="AB18" s="291"/>
      <c r="AC18" s="286" t="s">
        <v>6980</v>
      </c>
      <c r="AD18" s="286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88"/>
      <c r="Y19" s="288"/>
      <c r="Z19" s="288"/>
      <c r="AA19" s="23" t="s">
        <v>9447</v>
      </c>
      <c r="AB19" s="23" t="s">
        <v>9448</v>
      </c>
      <c r="AC19" s="288"/>
      <c r="AD19" s="288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658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 x14ac:dyDescent="0.2">
      <c r="A15" s="292" t="s">
        <v>13946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13544</v>
      </c>
      <c r="Q17" s="286" t="s">
        <v>3672</v>
      </c>
      <c r="R17" s="289" t="s">
        <v>12122</v>
      </c>
      <c r="S17" s="290"/>
      <c r="T17" s="290"/>
      <c r="U17" s="290"/>
      <c r="V17" s="290"/>
      <c r="W17" s="291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87"/>
      <c r="Q18" s="287"/>
      <c r="R18" s="289" t="s">
        <v>12123</v>
      </c>
      <c r="S18" s="290"/>
      <c r="T18" s="291"/>
      <c r="U18" s="289" t="s">
        <v>12124</v>
      </c>
      <c r="V18" s="290"/>
      <c r="W18" s="291"/>
      <c r="X18" s="286" t="s">
        <v>12125</v>
      </c>
      <c r="Y18" s="286" t="s">
        <v>12126</v>
      </c>
      <c r="Z18" s="286" t="s">
        <v>12127</v>
      </c>
      <c r="AA18" s="289" t="s">
        <v>6979</v>
      </c>
      <c r="AB18" s="291"/>
      <c r="AC18" s="286" t="s">
        <v>6980</v>
      </c>
      <c r="AD18" s="286" t="s">
        <v>6981</v>
      </c>
    </row>
    <row r="19" spans="1:30" ht="110.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88"/>
      <c r="Q19" s="288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88"/>
      <c r="Y19" s="288"/>
      <c r="Z19" s="288"/>
      <c r="AA19" s="23" t="s">
        <v>9447</v>
      </c>
      <c r="AB19" s="23" t="s">
        <v>9448</v>
      </c>
      <c r="AC19" s="288"/>
      <c r="AD19" s="288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 x14ac:dyDescent="0.2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 x14ac:dyDescent="0.2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 x14ac:dyDescent="0.2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 x14ac:dyDescent="0.2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 x14ac:dyDescent="0.2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 x14ac:dyDescent="0.2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 x14ac:dyDescent="0.2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 x14ac:dyDescent="0.2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 x14ac:dyDescent="0.2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 x14ac:dyDescent="0.2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 x14ac:dyDescent="0.2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 x14ac:dyDescent="0.2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 x14ac:dyDescent="0.2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 x14ac:dyDescent="0.2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 x14ac:dyDescent="0.2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 x14ac:dyDescent="0.2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 x14ac:dyDescent="0.2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 x14ac:dyDescent="0.2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 x14ac:dyDescent="0.2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 x14ac:dyDescent="0.2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 x14ac:dyDescent="0.2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 x14ac:dyDescent="0.2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 x14ac:dyDescent="0.2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 x14ac:dyDescent="0.2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 x14ac:dyDescent="0.2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 x14ac:dyDescent="0.2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 x14ac:dyDescent="0.2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 x14ac:dyDescent="0.2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 x14ac:dyDescent="0.2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 x14ac:dyDescent="0.2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 x14ac:dyDescent="0.2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 x14ac:dyDescent="0.2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 x14ac:dyDescent="0.2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 x14ac:dyDescent="0.2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 x14ac:dyDescent="0.2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 x14ac:dyDescent="0.2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 x14ac:dyDescent="0.2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 x14ac:dyDescent="0.2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 x14ac:dyDescent="0.2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 x14ac:dyDescent="0.2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 x14ac:dyDescent="0.2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 x14ac:dyDescent="0.2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 x14ac:dyDescent="0.2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 x14ac:dyDescent="0.2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 x14ac:dyDescent="0.2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 x14ac:dyDescent="0.2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 x14ac:dyDescent="0.2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 x14ac:dyDescent="0.2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 x14ac:dyDescent="0.2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 x14ac:dyDescent="0.2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 x14ac:dyDescent="0.2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 x14ac:dyDescent="0.2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 x14ac:dyDescent="0.2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 x14ac:dyDescent="0.2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 x14ac:dyDescent="0.2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 x14ac:dyDescent="0.2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 x14ac:dyDescent="0.2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 x14ac:dyDescent="0.2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 x14ac:dyDescent="0.2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V33" sqref="V33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6" t="s">
        <v>16443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22</v>
      </c>
      <c r="Q21" s="197">
        <v>12</v>
      </c>
      <c r="R21" s="197">
        <v>6</v>
      </c>
      <c r="S21" s="197">
        <v>45</v>
      </c>
      <c r="T21" s="197">
        <v>18</v>
      </c>
      <c r="U21" s="197">
        <v>11</v>
      </c>
      <c r="V21" s="197">
        <v>6</v>
      </c>
      <c r="W21" s="197">
        <v>2</v>
      </c>
      <c r="X21" s="197">
        <v>3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6</v>
      </c>
      <c r="Q24" s="197">
        <v>5</v>
      </c>
      <c r="R24" s="197">
        <v>5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6</v>
      </c>
      <c r="Q25" s="197">
        <v>3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5</v>
      </c>
      <c r="Q26" s="197">
        <v>2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4</v>
      </c>
      <c r="Q27" s="197">
        <v>2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12</v>
      </c>
      <c r="T28" s="197">
        <v>8</v>
      </c>
      <c r="U28" s="197">
        <v>7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3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8</v>
      </c>
      <c r="T30" s="197">
        <v>5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9</v>
      </c>
      <c r="T31" s="197">
        <v>1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10</v>
      </c>
      <c r="T32" s="197">
        <v>4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1</v>
      </c>
      <c r="T33" s="197">
        <v>0</v>
      </c>
      <c r="U33" s="197">
        <v>3</v>
      </c>
      <c r="V33" s="197">
        <v>3</v>
      </c>
      <c r="W33" s="197">
        <v>1</v>
      </c>
      <c r="X33" s="197">
        <v>1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3</v>
      </c>
      <c r="W34" s="197">
        <v>1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topLeftCell="A17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6983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 x14ac:dyDescent="0.2">
      <c r="A14" s="276" t="s">
        <v>7074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opLeftCell="A19" workbookViewId="0">
      <selection activeCell="P31" sqref="P3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6" t="s">
        <v>11385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 x14ac:dyDescent="0.2">
      <c r="A14" s="283" t="s">
        <v>14183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13944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11</v>
      </c>
      <c r="Q21" s="197">
        <v>1</v>
      </c>
      <c r="R21" s="197">
        <v>1</v>
      </c>
      <c r="S21" s="197">
        <v>1</v>
      </c>
      <c r="T21" s="197">
        <v>1</v>
      </c>
      <c r="U21" s="197">
        <v>1</v>
      </c>
      <c r="V21" s="197">
        <v>1</v>
      </c>
      <c r="W21" s="197">
        <v>1</v>
      </c>
      <c r="X21" s="197">
        <v>1</v>
      </c>
      <c r="Y21" s="197">
        <v>1</v>
      </c>
      <c r="Z21" s="197">
        <v>1</v>
      </c>
      <c r="AA21" s="197">
        <v>1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73</v>
      </c>
      <c r="Q22" s="197">
        <v>7</v>
      </c>
      <c r="R22" s="197">
        <v>6</v>
      </c>
      <c r="S22" s="197">
        <v>5</v>
      </c>
      <c r="T22" s="197">
        <v>4</v>
      </c>
      <c r="U22" s="197">
        <v>11</v>
      </c>
      <c r="V22" s="197">
        <v>5</v>
      </c>
      <c r="W22" s="197">
        <v>8</v>
      </c>
      <c r="X22" s="197">
        <v>10</v>
      </c>
      <c r="Y22" s="197">
        <v>11</v>
      </c>
      <c r="Z22" s="197">
        <v>3</v>
      </c>
      <c r="AA22" s="197">
        <v>3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11</v>
      </c>
      <c r="Q29" s="197">
        <v>1</v>
      </c>
      <c r="R29" s="197">
        <v>1</v>
      </c>
      <c r="S29" s="197">
        <v>1</v>
      </c>
      <c r="T29" s="197">
        <v>1</v>
      </c>
      <c r="U29" s="197">
        <v>1</v>
      </c>
      <c r="V29" s="197">
        <v>1</v>
      </c>
      <c r="W29" s="197">
        <v>1</v>
      </c>
      <c r="X29" s="197">
        <v>1</v>
      </c>
      <c r="Y29" s="197">
        <v>1</v>
      </c>
      <c r="Z29" s="197">
        <v>1</v>
      </c>
      <c r="AA29" s="197">
        <v>1</v>
      </c>
      <c r="AB29" s="197">
        <v>0</v>
      </c>
      <c r="AC29" s="197">
        <v>0</v>
      </c>
      <c r="AD29" s="24"/>
    </row>
    <row r="30" spans="1:30" ht="15.75" x14ac:dyDescent="0.2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73</v>
      </c>
      <c r="Q30" s="197">
        <v>7</v>
      </c>
      <c r="R30" s="197">
        <v>6</v>
      </c>
      <c r="S30" s="197">
        <v>5</v>
      </c>
      <c r="T30" s="197">
        <v>4</v>
      </c>
      <c r="U30" s="197">
        <v>11</v>
      </c>
      <c r="V30" s="197">
        <v>5</v>
      </c>
      <c r="W30" s="197">
        <v>8</v>
      </c>
      <c r="X30" s="197">
        <v>10</v>
      </c>
      <c r="Y30" s="197">
        <v>11</v>
      </c>
      <c r="Z30" s="197">
        <v>3</v>
      </c>
      <c r="AA30" s="197">
        <v>3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73</v>
      </c>
      <c r="Q31" s="197">
        <v>7</v>
      </c>
      <c r="R31" s="197">
        <v>6</v>
      </c>
      <c r="S31" s="197">
        <v>5</v>
      </c>
      <c r="T31" s="197">
        <v>3</v>
      </c>
      <c r="U31" s="197">
        <v>11</v>
      </c>
      <c r="V31" s="197">
        <v>5</v>
      </c>
      <c r="W31" s="197">
        <v>8</v>
      </c>
      <c r="X31" s="197">
        <v>10</v>
      </c>
      <c r="Y31" s="197">
        <v>11</v>
      </c>
      <c r="Z31" s="197">
        <v>3</v>
      </c>
      <c r="AA31" s="197">
        <v>3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32</v>
      </c>
      <c r="Q35" s="197">
        <v>5</v>
      </c>
      <c r="R35" s="197">
        <v>3</v>
      </c>
      <c r="S35" s="197">
        <v>2</v>
      </c>
      <c r="T35" s="197">
        <v>2</v>
      </c>
      <c r="U35" s="197">
        <v>7</v>
      </c>
      <c r="V35" s="197">
        <v>1</v>
      </c>
      <c r="W35" s="197">
        <v>4</v>
      </c>
      <c r="X35" s="197">
        <v>2</v>
      </c>
      <c r="Y35" s="197">
        <v>4</v>
      </c>
      <c r="Z35" s="197">
        <v>1</v>
      </c>
      <c r="AA35" s="197">
        <v>1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1</v>
      </c>
      <c r="Q36" s="197">
        <v>1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13</v>
      </c>
      <c r="Q37" s="197">
        <v>2</v>
      </c>
      <c r="R37" s="197">
        <v>0</v>
      </c>
      <c r="S37" s="197">
        <v>0</v>
      </c>
      <c r="T37" s="197">
        <v>1</v>
      </c>
      <c r="U37" s="197">
        <v>0</v>
      </c>
      <c r="V37" s="197">
        <v>1</v>
      </c>
      <c r="W37" s="197">
        <v>4</v>
      </c>
      <c r="X37" s="197">
        <v>3</v>
      </c>
      <c r="Y37" s="197">
        <v>2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3</v>
      </c>
      <c r="Q39" s="197">
        <v>1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1</v>
      </c>
      <c r="X39" s="197">
        <v>0</v>
      </c>
      <c r="Y39" s="197">
        <v>1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9" t="s">
        <v>17728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13025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9" t="s">
        <v>17728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5" t="s">
        <v>11572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 x14ac:dyDescent="0.2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9" t="s">
        <v>17728</v>
      </c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1"/>
    </row>
    <row r="18" spans="1:27" ht="21.95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11574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11580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6" t="s">
        <v>20398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 x14ac:dyDescent="0.2">
      <c r="A16" s="292" t="s">
        <v>5385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 x14ac:dyDescent="0.2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 x14ac:dyDescent="0.2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 x14ac:dyDescent="0.2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 x14ac:dyDescent="0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 x14ac:dyDescent="0.2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 x14ac:dyDescent="0.2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 x14ac:dyDescent="0.2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 x14ac:dyDescent="0.2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 x14ac:dyDescent="0.2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 x14ac:dyDescent="0.2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 x14ac:dyDescent="0.2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 x14ac:dyDescent="0.2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 x14ac:dyDescent="0.2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 x14ac:dyDescent="0.2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 x14ac:dyDescent="0.2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 x14ac:dyDescent="0.2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 x14ac:dyDescent="0.2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 x14ac:dyDescent="0.2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 x14ac:dyDescent="0.2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 x14ac:dyDescent="0.2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 x14ac:dyDescent="0.2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 x14ac:dyDescent="0.2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 x14ac:dyDescent="0.2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 x14ac:dyDescent="0.2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 x14ac:dyDescent="0.2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 x14ac:dyDescent="0.2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 x14ac:dyDescent="0.2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 x14ac:dyDescent="0.2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 x14ac:dyDescent="0.2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 x14ac:dyDescent="0.2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 x14ac:dyDescent="0.2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topLeftCell="A59" workbookViewId="0">
      <selection activeCell="R67" sqref="R67:W67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6" customFormat="1" ht="20.100000000000001" customHeight="1" x14ac:dyDescent="0.2">
      <c r="A14" s="275" t="s">
        <v>13205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11097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86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7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86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88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73</v>
      </c>
      <c r="R67" s="197">
        <v>7</v>
      </c>
      <c r="S67" s="197">
        <v>6</v>
      </c>
      <c r="T67" s="197">
        <v>5</v>
      </c>
      <c r="U67" s="197">
        <v>4</v>
      </c>
      <c r="V67" s="197">
        <v>45</v>
      </c>
      <c r="W67" s="197">
        <v>6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13945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86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88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6" customFormat="1" ht="20.100000000000001" customHeight="1" x14ac:dyDescent="0.2">
      <c r="A14" s="275" t="s">
        <v>11095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 x14ac:dyDescent="0.2">
      <c r="A15" s="103" t="s">
        <v>13946</v>
      </c>
    </row>
    <row r="16" spans="1:28" x14ac:dyDescent="0.2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86" t="s">
        <v>15824</v>
      </c>
      <c r="AB18" s="279" t="s">
        <v>17732</v>
      </c>
    </row>
    <row r="19" spans="1:28" ht="5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88"/>
      <c r="AB19" s="279"/>
    </row>
    <row r="20" spans="1:28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 x14ac:dyDescent="0.2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 x14ac:dyDescent="0.2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 x14ac:dyDescent="0.2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 x14ac:dyDescent="0.2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 x14ac:dyDescent="0.2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 x14ac:dyDescent="0.2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 x14ac:dyDescent="0.2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 x14ac:dyDescent="0.2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 x14ac:dyDescent="0.2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 x14ac:dyDescent="0.2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 x14ac:dyDescent="0.2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 x14ac:dyDescent="0.2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 x14ac:dyDescent="0.2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 x14ac:dyDescent="0.2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 x14ac:dyDescent="0.2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 x14ac:dyDescent="0.2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 x14ac:dyDescent="0.2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 x14ac:dyDescent="0.2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 x14ac:dyDescent="0.2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 x14ac:dyDescent="0.2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 x14ac:dyDescent="0.2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 x14ac:dyDescent="0.2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 x14ac:dyDescent="0.2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 x14ac:dyDescent="0.2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 x14ac:dyDescent="0.2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 x14ac:dyDescent="0.2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 x14ac:dyDescent="0.2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 x14ac:dyDescent="0.2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 x14ac:dyDescent="0.2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 x14ac:dyDescent="0.2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 x14ac:dyDescent="0.2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 x14ac:dyDescent="0.2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 x14ac:dyDescent="0.2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 x14ac:dyDescent="0.2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 x14ac:dyDescent="0.2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 x14ac:dyDescent="0.2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 x14ac:dyDescent="0.2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 x14ac:dyDescent="0.2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 x14ac:dyDescent="0.2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 x14ac:dyDescent="0.2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 x14ac:dyDescent="0.2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 x14ac:dyDescent="0.2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 x14ac:dyDescent="0.2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 x14ac:dyDescent="0.2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 x14ac:dyDescent="0.2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 x14ac:dyDescent="0.2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 x14ac:dyDescent="0.2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 x14ac:dyDescent="0.2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 x14ac:dyDescent="0.2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 x14ac:dyDescent="0.2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 x14ac:dyDescent="0.2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 x14ac:dyDescent="0.2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 x14ac:dyDescent="0.2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 x14ac:dyDescent="0.2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 x14ac:dyDescent="0.2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 x14ac:dyDescent="0.2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 x14ac:dyDescent="0.2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 x14ac:dyDescent="0.2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 x14ac:dyDescent="0.2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 x14ac:dyDescent="0.2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 x14ac:dyDescent="0.2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 x14ac:dyDescent="0.2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 x14ac:dyDescent="0.2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 x14ac:dyDescent="0.2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 x14ac:dyDescent="0.2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 x14ac:dyDescent="0.2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 x14ac:dyDescent="0.2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 x14ac:dyDescent="0.2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 x14ac:dyDescent="0.2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 x14ac:dyDescent="0.2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 x14ac:dyDescent="0.2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 x14ac:dyDescent="0.2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 x14ac:dyDescent="0.2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 x14ac:dyDescent="0.2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 x14ac:dyDescent="0.2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 x14ac:dyDescent="0.2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 x14ac:dyDescent="0.2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 x14ac:dyDescent="0.2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 x14ac:dyDescent="0.2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 x14ac:dyDescent="0.2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 x14ac:dyDescent="0.2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 x14ac:dyDescent="0.2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 x14ac:dyDescent="0.2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 x14ac:dyDescent="0.2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 x14ac:dyDescent="0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 x14ac:dyDescent="0.2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 x14ac:dyDescent="0.2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 x14ac:dyDescent="0.2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 x14ac:dyDescent="0.2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 x14ac:dyDescent="0.2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 x14ac:dyDescent="0.2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 x14ac:dyDescent="0.2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 x14ac:dyDescent="0.2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 x14ac:dyDescent="0.2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 x14ac:dyDescent="0.2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 x14ac:dyDescent="0.2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 x14ac:dyDescent="0.2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 x14ac:dyDescent="0.2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 x14ac:dyDescent="0.2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 x14ac:dyDescent="0.2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 x14ac:dyDescent="0.2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 x14ac:dyDescent="0.2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 x14ac:dyDescent="0.2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 x14ac:dyDescent="0.2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 x14ac:dyDescent="0.2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 x14ac:dyDescent="0.2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 x14ac:dyDescent="0.2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 x14ac:dyDescent="0.2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 x14ac:dyDescent="0.2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 x14ac:dyDescent="0.2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 x14ac:dyDescent="0.2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 x14ac:dyDescent="0.2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 x14ac:dyDescent="0.2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 x14ac:dyDescent="0.2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 x14ac:dyDescent="0.2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 x14ac:dyDescent="0.2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 x14ac:dyDescent="0.2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 x14ac:dyDescent="0.2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 x14ac:dyDescent="0.2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 x14ac:dyDescent="0.2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 x14ac:dyDescent="0.2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 x14ac:dyDescent="0.2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 x14ac:dyDescent="0.2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 x14ac:dyDescent="0.2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 x14ac:dyDescent="0.2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 x14ac:dyDescent="0.2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 x14ac:dyDescent="0.2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 x14ac:dyDescent="0.2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 x14ac:dyDescent="0.2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 x14ac:dyDescent="0.2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 x14ac:dyDescent="0.2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 x14ac:dyDescent="0.2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 x14ac:dyDescent="0.2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 x14ac:dyDescent="0.2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 x14ac:dyDescent="0.2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 x14ac:dyDescent="0.2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 x14ac:dyDescent="0.2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 x14ac:dyDescent="0.2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 x14ac:dyDescent="0.2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 x14ac:dyDescent="0.2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 x14ac:dyDescent="0.2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 x14ac:dyDescent="0.2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 x14ac:dyDescent="0.2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 x14ac:dyDescent="0.2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 x14ac:dyDescent="0.2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 x14ac:dyDescent="0.2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 x14ac:dyDescent="0.2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 x14ac:dyDescent="0.2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 x14ac:dyDescent="0.2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 x14ac:dyDescent="0.2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 x14ac:dyDescent="0.2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 x14ac:dyDescent="0.2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 x14ac:dyDescent="0.2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 x14ac:dyDescent="0.2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 x14ac:dyDescent="0.2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 x14ac:dyDescent="0.2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 x14ac:dyDescent="0.2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 x14ac:dyDescent="0.2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 x14ac:dyDescent="0.2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 x14ac:dyDescent="0.2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 x14ac:dyDescent="0.2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 x14ac:dyDescent="0.2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 x14ac:dyDescent="0.2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 x14ac:dyDescent="0.2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 x14ac:dyDescent="0.2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 x14ac:dyDescent="0.2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 x14ac:dyDescent="0.2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 x14ac:dyDescent="0.2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U21" activePane="bottomRight" state="frozen"/>
      <selection activeCell="A13" sqref="A13"/>
      <selection pane="topRight" activeCell="P13" sqref="P13"/>
      <selection pane="bottomLeft" activeCell="A21" sqref="A21"/>
      <selection pane="bottomRight" activeCell="Q29" sqref="Q29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 x14ac:dyDescent="0.2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 x14ac:dyDescent="0.2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 x14ac:dyDescent="0.2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 x14ac:dyDescent="0.2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 x14ac:dyDescent="0.2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 x14ac:dyDescent="0.2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 x14ac:dyDescent="0.2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 x14ac:dyDescent="0.2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 x14ac:dyDescent="0.2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 x14ac:dyDescent="0.2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 x14ac:dyDescent="0.2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17024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9317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 x14ac:dyDescent="0.2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9318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 x14ac:dyDescent="0.2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11118</v>
      </c>
      <c r="Q16" s="279" t="s">
        <v>17025</v>
      </c>
      <c r="R16" s="279"/>
      <c r="S16" s="279"/>
      <c r="T16" s="279"/>
      <c r="U16" s="279"/>
      <c r="V16" s="279"/>
      <c r="W16" s="279"/>
      <c r="X16" s="279"/>
      <c r="Y16" s="279"/>
      <c r="Z16" s="279" t="s">
        <v>17026</v>
      </c>
      <c r="AA16" s="279"/>
      <c r="AB16" s="279"/>
      <c r="AC16" s="279" t="s">
        <v>17027</v>
      </c>
    </row>
    <row r="17" spans="1:29" ht="65.099999999999994" customHeight="1" x14ac:dyDescent="0.2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17028</v>
      </c>
      <c r="R17" s="279" t="s">
        <v>17029</v>
      </c>
      <c r="S17" s="279" t="s">
        <v>17030</v>
      </c>
      <c r="T17" s="279"/>
      <c r="U17" s="279"/>
      <c r="V17" s="279"/>
      <c r="W17" s="279" t="s">
        <v>6270</v>
      </c>
      <c r="X17" s="279" t="s">
        <v>17031</v>
      </c>
      <c r="Y17" s="279" t="s">
        <v>6271</v>
      </c>
      <c r="Z17" s="279" t="s">
        <v>17032</v>
      </c>
      <c r="AA17" s="279"/>
      <c r="AB17" s="279" t="s">
        <v>17033</v>
      </c>
      <c r="AC17" s="279"/>
    </row>
    <row r="18" spans="1:29" ht="20.100000000000001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17034</v>
      </c>
      <c r="T18" s="279"/>
      <c r="U18" s="279" t="s">
        <v>17035</v>
      </c>
      <c r="V18" s="279"/>
      <c r="W18" s="279"/>
      <c r="X18" s="279"/>
      <c r="Y18" s="279"/>
      <c r="Z18" s="279" t="s">
        <v>17036</v>
      </c>
      <c r="AA18" s="279" t="s">
        <v>17037</v>
      </c>
      <c r="AB18" s="279"/>
      <c r="AC18" s="279"/>
    </row>
    <row r="19" spans="1:29" ht="20.100000000000001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17038</v>
      </c>
      <c r="T19" s="23" t="s">
        <v>13268</v>
      </c>
      <c r="U19" s="23" t="s">
        <v>13269</v>
      </c>
      <c r="V19" s="23" t="s">
        <v>13270</v>
      </c>
      <c r="W19" s="279"/>
      <c r="X19" s="279"/>
      <c r="Y19" s="279"/>
      <c r="Z19" s="279"/>
      <c r="AA19" s="279"/>
      <c r="AB19" s="279"/>
      <c r="AC19" s="279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21</v>
      </c>
      <c r="Q21" s="201">
        <v>9</v>
      </c>
      <c r="R21" s="201">
        <v>9</v>
      </c>
      <c r="S21" s="201">
        <v>0</v>
      </c>
      <c r="T21" s="201">
        <v>0</v>
      </c>
      <c r="U21" s="201">
        <v>0</v>
      </c>
      <c r="V21" s="201">
        <v>0</v>
      </c>
      <c r="W21" s="201">
        <v>7</v>
      </c>
      <c r="X21" s="201">
        <v>2</v>
      </c>
      <c r="Y21" s="201">
        <v>0</v>
      </c>
      <c r="Z21" s="201">
        <v>2</v>
      </c>
      <c r="AA21" s="201">
        <v>7</v>
      </c>
      <c r="AB21" s="201">
        <v>18</v>
      </c>
      <c r="AC21" s="52"/>
    </row>
    <row r="22" spans="1:29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2</v>
      </c>
      <c r="Q22" s="201">
        <v>1</v>
      </c>
      <c r="R22" s="201">
        <v>1</v>
      </c>
      <c r="S22" s="201">
        <v>0</v>
      </c>
      <c r="T22" s="201">
        <v>0</v>
      </c>
      <c r="U22" s="201">
        <v>0</v>
      </c>
      <c r="V22" s="201">
        <v>0</v>
      </c>
      <c r="W22" s="201">
        <v>1</v>
      </c>
      <c r="X22" s="201">
        <v>0</v>
      </c>
      <c r="Y22" s="201">
        <v>0</v>
      </c>
      <c r="Z22" s="201">
        <v>0</v>
      </c>
      <c r="AA22" s="201">
        <v>1</v>
      </c>
      <c r="AB22" s="201">
        <v>2</v>
      </c>
      <c r="AC22" s="52"/>
    </row>
    <row r="23" spans="1:29" ht="25.5" x14ac:dyDescent="0.2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1</v>
      </c>
      <c r="AB23" s="201">
        <v>1</v>
      </c>
      <c r="AC23" s="52"/>
    </row>
    <row r="24" spans="1:29" ht="15.75" x14ac:dyDescent="0.2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52"/>
    </row>
    <row r="25" spans="1:29" ht="15.75" x14ac:dyDescent="0.2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 x14ac:dyDescent="0.2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10</v>
      </c>
      <c r="Q26" s="201">
        <v>8</v>
      </c>
      <c r="R26" s="201">
        <v>8</v>
      </c>
      <c r="S26" s="201">
        <v>0</v>
      </c>
      <c r="T26" s="201">
        <v>0</v>
      </c>
      <c r="U26" s="201">
        <v>0</v>
      </c>
      <c r="V26" s="201">
        <v>0</v>
      </c>
      <c r="W26" s="201">
        <v>2</v>
      </c>
      <c r="X26" s="201">
        <v>2</v>
      </c>
      <c r="Y26" s="201">
        <v>0</v>
      </c>
      <c r="Z26" s="201">
        <v>2</v>
      </c>
      <c r="AA26" s="201">
        <v>6</v>
      </c>
      <c r="AB26" s="201">
        <v>10</v>
      </c>
      <c r="AC26" s="135">
        <v>10</v>
      </c>
    </row>
    <row r="27" spans="1:29" ht="25.5" x14ac:dyDescent="0.2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10</v>
      </c>
      <c r="Q27" s="201">
        <v>8</v>
      </c>
      <c r="R27" s="201">
        <v>8</v>
      </c>
      <c r="S27" s="201">
        <v>0</v>
      </c>
      <c r="T27" s="201">
        <v>0</v>
      </c>
      <c r="U27" s="201">
        <v>0</v>
      </c>
      <c r="V27" s="201">
        <v>0</v>
      </c>
      <c r="W27" s="201">
        <v>2</v>
      </c>
      <c r="X27" s="201">
        <v>2</v>
      </c>
      <c r="Y27" s="201">
        <v>0</v>
      </c>
      <c r="Z27" s="201">
        <v>2</v>
      </c>
      <c r="AA27" s="201">
        <v>6</v>
      </c>
      <c r="AB27" s="201">
        <v>10</v>
      </c>
      <c r="AC27" s="135">
        <v>10</v>
      </c>
    </row>
    <row r="28" spans="1:29" ht="38.25" x14ac:dyDescent="0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2</v>
      </c>
      <c r="Q28" s="201">
        <v>2</v>
      </c>
      <c r="R28" s="201">
        <v>2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1</v>
      </c>
      <c r="AB28" s="201">
        <v>2</v>
      </c>
      <c r="AC28" s="135">
        <v>0</v>
      </c>
    </row>
    <row r="29" spans="1:29" ht="15.75" x14ac:dyDescent="0.2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2</v>
      </c>
      <c r="Q29" s="201">
        <v>1</v>
      </c>
      <c r="R29" s="201">
        <v>1</v>
      </c>
      <c r="S29" s="201">
        <v>0</v>
      </c>
      <c r="T29" s="201">
        <v>0</v>
      </c>
      <c r="U29" s="201">
        <v>0</v>
      </c>
      <c r="V29" s="201">
        <v>0</v>
      </c>
      <c r="W29" s="201">
        <v>1</v>
      </c>
      <c r="X29" s="201">
        <v>1</v>
      </c>
      <c r="Y29" s="201">
        <v>0</v>
      </c>
      <c r="Z29" s="201">
        <v>0</v>
      </c>
      <c r="AA29" s="201">
        <v>2</v>
      </c>
      <c r="AB29" s="201">
        <v>2</v>
      </c>
      <c r="AC29" s="52"/>
    </row>
    <row r="30" spans="1:29" ht="15.75" x14ac:dyDescent="0.2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 x14ac:dyDescent="0.2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1</v>
      </c>
      <c r="R31" s="201">
        <v>1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1</v>
      </c>
      <c r="AB31" s="201">
        <v>1</v>
      </c>
      <c r="AC31" s="52"/>
    </row>
    <row r="32" spans="1:29" ht="15.75" x14ac:dyDescent="0.2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 x14ac:dyDescent="0.2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1</v>
      </c>
      <c r="R33" s="201">
        <v>1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1</v>
      </c>
      <c r="AB33" s="201">
        <v>1</v>
      </c>
      <c r="AC33" s="52"/>
    </row>
    <row r="34" spans="1:29" ht="15.75" x14ac:dyDescent="0.2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1</v>
      </c>
      <c r="R34" s="201">
        <v>1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1</v>
      </c>
      <c r="AB34" s="201">
        <v>1</v>
      </c>
      <c r="AC34" s="52"/>
    </row>
    <row r="35" spans="1:29" ht="15.75" x14ac:dyDescent="0.2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52"/>
    </row>
    <row r="36" spans="1:29" ht="15.75" x14ac:dyDescent="0.2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52"/>
    </row>
    <row r="37" spans="1:29" ht="15.75" x14ac:dyDescent="0.2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1</v>
      </c>
      <c r="R37" s="201">
        <v>1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1</v>
      </c>
      <c r="AA37" s="201">
        <v>0</v>
      </c>
      <c r="AB37" s="201">
        <v>1</v>
      </c>
      <c r="AC37" s="52"/>
    </row>
    <row r="38" spans="1:29" ht="15.75" x14ac:dyDescent="0.2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1</v>
      </c>
      <c r="R38" s="201">
        <v>1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1</v>
      </c>
      <c r="AA38" s="201">
        <v>0</v>
      </c>
      <c r="AB38" s="201">
        <v>1</v>
      </c>
      <c r="AC38" s="52"/>
    </row>
    <row r="39" spans="1:29" ht="25.5" x14ac:dyDescent="0.2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1</v>
      </c>
      <c r="Q39" s="201">
        <v>1</v>
      </c>
      <c r="R39" s="201">
        <v>1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1</v>
      </c>
      <c r="AA39" s="201">
        <v>0</v>
      </c>
      <c r="AB39" s="201">
        <v>1</v>
      </c>
      <c r="AC39" s="52"/>
    </row>
    <row r="40" spans="1:29" ht="15.75" x14ac:dyDescent="0.2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 x14ac:dyDescent="0.2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 x14ac:dyDescent="0.2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52"/>
    </row>
    <row r="43" spans="1:29" ht="15.75" x14ac:dyDescent="0.2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52"/>
    </row>
    <row r="44" spans="1:29" ht="15.75" x14ac:dyDescent="0.2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1</v>
      </c>
      <c r="X44" s="201">
        <v>1</v>
      </c>
      <c r="Y44" s="201">
        <v>0</v>
      </c>
      <c r="Z44" s="201">
        <v>0</v>
      </c>
      <c r="AA44" s="201">
        <v>0</v>
      </c>
      <c r="AB44" s="201">
        <v>1</v>
      </c>
      <c r="AC44" s="52"/>
    </row>
    <row r="45" spans="1:29" ht="15.75" x14ac:dyDescent="0.2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52"/>
    </row>
    <row r="46" spans="1:29" ht="15.75" x14ac:dyDescent="0.2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 x14ac:dyDescent="0.2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 x14ac:dyDescent="0.2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 x14ac:dyDescent="0.2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 x14ac:dyDescent="0.2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 x14ac:dyDescent="0.2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 x14ac:dyDescent="0.2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 x14ac:dyDescent="0.2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135">
        <v>0</v>
      </c>
    </row>
    <row r="54" spans="1:29" ht="15.75" x14ac:dyDescent="0.2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135">
        <v>0</v>
      </c>
    </row>
    <row r="55" spans="1:29" ht="15.75" x14ac:dyDescent="0.2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135">
        <v>0</v>
      </c>
    </row>
    <row r="56" spans="1:29" ht="15.75" x14ac:dyDescent="0.2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135">
        <v>0</v>
      </c>
    </row>
    <row r="57" spans="1:29" ht="15.75" x14ac:dyDescent="0.2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 x14ac:dyDescent="0.2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 x14ac:dyDescent="0.2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135">
        <v>0</v>
      </c>
    </row>
    <row r="60" spans="1:29" ht="15.75" x14ac:dyDescent="0.2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1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1</v>
      </c>
      <c r="X60" s="201">
        <v>0</v>
      </c>
      <c r="Y60" s="201">
        <v>0</v>
      </c>
      <c r="Z60" s="201">
        <v>0</v>
      </c>
      <c r="AA60" s="201">
        <v>0</v>
      </c>
      <c r="AB60" s="201">
        <v>1</v>
      </c>
      <c r="AC60" s="52"/>
    </row>
    <row r="61" spans="1:29" ht="15.75" x14ac:dyDescent="0.2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8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4</v>
      </c>
      <c r="X61" s="201">
        <v>0</v>
      </c>
      <c r="Y61" s="201">
        <v>0</v>
      </c>
      <c r="Z61" s="201">
        <v>0</v>
      </c>
      <c r="AA61" s="201">
        <v>0</v>
      </c>
      <c r="AB61" s="201">
        <v>5</v>
      </c>
      <c r="AC61" s="52"/>
    </row>
    <row r="62" spans="1:29" ht="25.5" x14ac:dyDescent="0.2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 x14ac:dyDescent="0.2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 x14ac:dyDescent="0.2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 x14ac:dyDescent="0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 x14ac:dyDescent="0.2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 x14ac:dyDescent="0.2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 x14ac:dyDescent="0.2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 x14ac:dyDescent="0.2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 x14ac:dyDescent="0.2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 x14ac:dyDescent="0.2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 x14ac:dyDescent="0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 x14ac:dyDescent="0.2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 x14ac:dyDescent="0.25">
      <c r="A74" s="91" t="s">
        <v>14780</v>
      </c>
      <c r="B74" s="87">
        <v>-54</v>
      </c>
      <c r="O74" s="92">
        <v>54</v>
      </c>
      <c r="P74" s="199">
        <v>1</v>
      </c>
    </row>
    <row r="75" spans="1:29" ht="15.75" x14ac:dyDescent="0.25">
      <c r="A75" s="88" t="s">
        <v>14781</v>
      </c>
      <c r="B75" s="38">
        <v>-55</v>
      </c>
      <c r="O75" s="92">
        <v>55</v>
      </c>
      <c r="P75" s="200">
        <v>1</v>
      </c>
    </row>
    <row r="76" spans="1:29" ht="38.25" x14ac:dyDescent="0.25">
      <c r="A76" s="89" t="s">
        <v>15745</v>
      </c>
      <c r="B76" s="38">
        <v>-56</v>
      </c>
      <c r="O76" s="92">
        <v>56</v>
      </c>
      <c r="P76" s="199">
        <v>10</v>
      </c>
    </row>
    <row r="77" spans="1:29" ht="15.75" x14ac:dyDescent="0.25">
      <c r="A77" s="88" t="s">
        <v>11576</v>
      </c>
      <c r="B77" s="38">
        <v>-57</v>
      </c>
      <c r="O77" s="92">
        <v>57</v>
      </c>
      <c r="P77" s="200">
        <v>10</v>
      </c>
    </row>
    <row r="78" spans="1:29" ht="25.5" x14ac:dyDescent="0.25">
      <c r="A78" s="88" t="s">
        <v>11575</v>
      </c>
      <c r="B78" s="38">
        <v>-58</v>
      </c>
      <c r="O78" s="92">
        <v>58</v>
      </c>
      <c r="P78" s="200">
        <v>0</v>
      </c>
    </row>
    <row r="79" spans="1:29" ht="15.75" x14ac:dyDescent="0.25">
      <c r="A79" s="88" t="s">
        <v>13395</v>
      </c>
      <c r="B79" s="38">
        <v>-59</v>
      </c>
      <c r="O79" s="92">
        <v>59</v>
      </c>
      <c r="P79" s="200">
        <v>0</v>
      </c>
    </row>
    <row r="80" spans="1:29" ht="25.5" x14ac:dyDescent="0.25">
      <c r="A80" s="88" t="s">
        <v>16074</v>
      </c>
      <c r="B80" s="38">
        <v>-60</v>
      </c>
      <c r="O80" s="92">
        <v>60</v>
      </c>
      <c r="P80" s="199">
        <v>0</v>
      </c>
    </row>
    <row r="81" spans="1:16" ht="15.75" x14ac:dyDescent="0.25">
      <c r="A81" s="88" t="s">
        <v>16075</v>
      </c>
      <c r="B81" s="38">
        <v>-61</v>
      </c>
      <c r="O81" s="92">
        <v>61</v>
      </c>
      <c r="P81" s="200">
        <v>0</v>
      </c>
    </row>
    <row r="82" spans="1:16" ht="25.5" customHeight="1" x14ac:dyDescent="0.25">
      <c r="A82" s="88" t="s">
        <v>11577</v>
      </c>
      <c r="B82" s="38">
        <v>-62</v>
      </c>
      <c r="O82" s="92">
        <v>62</v>
      </c>
      <c r="P82" s="199">
        <v>10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AD61" sqref="AD6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9319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 x14ac:dyDescent="0.2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14381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 x14ac:dyDescent="0.2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16354</v>
      </c>
      <c r="Q18" s="279" t="s">
        <v>9320</v>
      </c>
      <c r="R18" s="279"/>
      <c r="S18" s="279"/>
      <c r="T18" s="279"/>
      <c r="U18" s="279"/>
      <c r="V18" s="289"/>
      <c r="W18" s="279" t="s">
        <v>9321</v>
      </c>
      <c r="X18" s="289" t="s">
        <v>9322</v>
      </c>
      <c r="Y18" s="290"/>
      <c r="Z18" s="290"/>
      <c r="AA18" s="290"/>
      <c r="AB18" s="290"/>
      <c r="AC18" s="291"/>
      <c r="AD18" s="286" t="s">
        <v>9323</v>
      </c>
    </row>
    <row r="19" spans="1:30" ht="24.9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79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88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21</v>
      </c>
      <c r="Q21" s="201">
        <v>0</v>
      </c>
      <c r="R21" s="201">
        <v>1</v>
      </c>
      <c r="S21" s="201">
        <v>1</v>
      </c>
      <c r="T21" s="201">
        <v>5</v>
      </c>
      <c r="U21" s="201">
        <v>4</v>
      </c>
      <c r="V21" s="201">
        <v>10</v>
      </c>
      <c r="W21" s="201">
        <v>11</v>
      </c>
      <c r="X21" s="201">
        <v>0</v>
      </c>
      <c r="Y21" s="201">
        <v>0</v>
      </c>
      <c r="Z21" s="201">
        <v>0</v>
      </c>
      <c r="AA21" s="201">
        <v>5</v>
      </c>
      <c r="AB21" s="201">
        <v>0</v>
      </c>
      <c r="AC21" s="201">
        <v>6</v>
      </c>
      <c r="AD21" s="201">
        <v>10</v>
      </c>
    </row>
    <row r="22" spans="1:30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2</v>
      </c>
      <c r="Q22" s="201">
        <v>0</v>
      </c>
      <c r="R22" s="201">
        <v>1</v>
      </c>
      <c r="S22" s="201">
        <v>0</v>
      </c>
      <c r="T22" s="201">
        <v>0</v>
      </c>
      <c r="U22" s="201">
        <v>0</v>
      </c>
      <c r="V22" s="201">
        <v>1</v>
      </c>
      <c r="W22" s="201">
        <v>1</v>
      </c>
      <c r="X22" s="201">
        <v>0</v>
      </c>
      <c r="Y22" s="201">
        <v>0</v>
      </c>
      <c r="Z22" s="201">
        <v>0</v>
      </c>
      <c r="AA22" s="201">
        <v>1</v>
      </c>
      <c r="AB22" s="201">
        <v>0</v>
      </c>
      <c r="AC22" s="201">
        <v>0</v>
      </c>
      <c r="AD22" s="201">
        <v>1</v>
      </c>
    </row>
    <row r="23" spans="1:30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1</v>
      </c>
      <c r="W23" s="201">
        <v>1</v>
      </c>
      <c r="X23" s="201">
        <v>0</v>
      </c>
      <c r="Y23" s="201">
        <v>0</v>
      </c>
      <c r="Z23" s="201">
        <v>0</v>
      </c>
      <c r="AA23" s="201">
        <v>1</v>
      </c>
      <c r="AB23" s="201">
        <v>0</v>
      </c>
      <c r="AC23" s="201">
        <v>0</v>
      </c>
      <c r="AD23" s="201">
        <v>0</v>
      </c>
    </row>
    <row r="24" spans="1:30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</row>
    <row r="25" spans="1:30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10</v>
      </c>
      <c r="Q26" s="201">
        <v>0</v>
      </c>
      <c r="R26" s="201">
        <v>0</v>
      </c>
      <c r="S26" s="201">
        <v>0</v>
      </c>
      <c r="T26" s="201">
        <v>4</v>
      </c>
      <c r="U26" s="201">
        <v>0</v>
      </c>
      <c r="V26" s="201">
        <v>6</v>
      </c>
      <c r="W26" s="201">
        <v>10</v>
      </c>
      <c r="X26" s="201">
        <v>0</v>
      </c>
      <c r="Y26" s="201">
        <v>0</v>
      </c>
      <c r="Z26" s="201">
        <v>0</v>
      </c>
      <c r="AA26" s="201">
        <v>4</v>
      </c>
      <c r="AB26" s="201">
        <v>0</v>
      </c>
      <c r="AC26" s="201">
        <v>6</v>
      </c>
      <c r="AD26" s="201">
        <v>0</v>
      </c>
    </row>
    <row r="27" spans="1:30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10</v>
      </c>
      <c r="Q27" s="201">
        <v>0</v>
      </c>
      <c r="R27" s="201">
        <v>0</v>
      </c>
      <c r="S27" s="201">
        <v>0</v>
      </c>
      <c r="T27" s="201">
        <v>4</v>
      </c>
      <c r="U27" s="201">
        <v>0</v>
      </c>
      <c r="V27" s="201">
        <v>6</v>
      </c>
      <c r="W27" s="201">
        <v>10</v>
      </c>
      <c r="X27" s="201">
        <v>0</v>
      </c>
      <c r="Y27" s="201">
        <v>0</v>
      </c>
      <c r="Z27" s="201">
        <v>0</v>
      </c>
      <c r="AA27" s="201">
        <v>4</v>
      </c>
      <c r="AB27" s="201">
        <v>0</v>
      </c>
      <c r="AC27" s="201">
        <v>6</v>
      </c>
      <c r="AD27" s="201">
        <v>0</v>
      </c>
    </row>
    <row r="28" spans="1:30" ht="38.25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0</v>
      </c>
      <c r="R28" s="201">
        <v>0</v>
      </c>
      <c r="S28" s="201">
        <v>0</v>
      </c>
      <c r="T28" s="201">
        <v>2</v>
      </c>
      <c r="U28" s="201">
        <v>0</v>
      </c>
      <c r="V28" s="201">
        <v>0</v>
      </c>
      <c r="W28" s="201">
        <v>2</v>
      </c>
      <c r="X28" s="201">
        <v>0</v>
      </c>
      <c r="Y28" s="201">
        <v>0</v>
      </c>
      <c r="Z28" s="201">
        <v>0</v>
      </c>
      <c r="AA28" s="201">
        <v>2</v>
      </c>
      <c r="AB28" s="201">
        <v>0</v>
      </c>
      <c r="AC28" s="201">
        <v>0</v>
      </c>
      <c r="AD28" s="201">
        <v>0</v>
      </c>
    </row>
    <row r="29" spans="1:30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2</v>
      </c>
      <c r="Q29" s="201">
        <v>0</v>
      </c>
      <c r="R29" s="201">
        <v>0</v>
      </c>
      <c r="S29" s="201">
        <v>0</v>
      </c>
      <c r="T29" s="201">
        <v>1</v>
      </c>
      <c r="U29" s="201">
        <v>0</v>
      </c>
      <c r="V29" s="201">
        <v>1</v>
      </c>
      <c r="W29" s="201">
        <v>2</v>
      </c>
      <c r="X29" s="201">
        <v>0</v>
      </c>
      <c r="Y29" s="201">
        <v>0</v>
      </c>
      <c r="Z29" s="201">
        <v>0</v>
      </c>
      <c r="AA29" s="201">
        <v>1</v>
      </c>
      <c r="AB29" s="201">
        <v>0</v>
      </c>
      <c r="AC29" s="201">
        <v>1</v>
      </c>
      <c r="AD29" s="201">
        <v>0</v>
      </c>
    </row>
    <row r="30" spans="1:30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1</v>
      </c>
      <c r="W31" s="201">
        <v>1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</v>
      </c>
      <c r="AD31" s="201">
        <v>0</v>
      </c>
    </row>
    <row r="32" spans="1:30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1</v>
      </c>
      <c r="W33" s="201">
        <v>1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</v>
      </c>
      <c r="AD33" s="201">
        <v>0</v>
      </c>
    </row>
    <row r="34" spans="1:30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1</v>
      </c>
      <c r="W34" s="201">
        <v>1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</v>
      </c>
      <c r="AD34" s="201">
        <v>0</v>
      </c>
    </row>
    <row r="35" spans="1:30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</row>
    <row r="36" spans="1:30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</row>
    <row r="37" spans="1:30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1</v>
      </c>
      <c r="W37" s="201">
        <v>1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</v>
      </c>
      <c r="AD37" s="201">
        <v>0</v>
      </c>
    </row>
    <row r="38" spans="1:30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1</v>
      </c>
      <c r="W38" s="201">
        <v>1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</v>
      </c>
      <c r="AD38" s="201">
        <v>0</v>
      </c>
    </row>
    <row r="39" spans="1:30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1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1</v>
      </c>
      <c r="W39" s="201">
        <v>1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</v>
      </c>
      <c r="AD39" s="201">
        <v>0</v>
      </c>
    </row>
    <row r="40" spans="1:30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</row>
    <row r="43" spans="1:30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</row>
    <row r="44" spans="1:30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1</v>
      </c>
      <c r="U44" s="201">
        <v>0</v>
      </c>
      <c r="V44" s="201">
        <v>0</v>
      </c>
      <c r="W44" s="201">
        <v>1</v>
      </c>
      <c r="X44" s="201">
        <v>0</v>
      </c>
      <c r="Y44" s="201">
        <v>0</v>
      </c>
      <c r="Z44" s="201">
        <v>0</v>
      </c>
      <c r="AA44" s="201">
        <v>1</v>
      </c>
      <c r="AB44" s="201">
        <v>0</v>
      </c>
      <c r="AC44" s="201">
        <v>0</v>
      </c>
      <c r="AD44" s="201">
        <v>0</v>
      </c>
    </row>
    <row r="45" spans="1:30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</row>
    <row r="46" spans="1:30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</row>
    <row r="47" spans="1:30" ht="15.75" x14ac:dyDescent="0.2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 x14ac:dyDescent="0.2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 x14ac:dyDescent="0.2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 x14ac:dyDescent="0.2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 x14ac:dyDescent="0.2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 x14ac:dyDescent="0.2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 x14ac:dyDescent="0.2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</row>
    <row r="54" spans="1:30" ht="15.75" x14ac:dyDescent="0.2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</row>
    <row r="55" spans="1:30" ht="15.75" x14ac:dyDescent="0.2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</row>
    <row r="56" spans="1:30" ht="15.75" x14ac:dyDescent="0.2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</row>
    <row r="57" spans="1:30" ht="15.75" x14ac:dyDescent="0.2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 x14ac:dyDescent="0.2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 x14ac:dyDescent="0.2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1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1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1</v>
      </c>
    </row>
    <row r="61" spans="1:30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8</v>
      </c>
      <c r="Q61" s="201">
        <v>0</v>
      </c>
      <c r="R61" s="201">
        <v>0</v>
      </c>
      <c r="S61" s="201">
        <v>1</v>
      </c>
      <c r="T61" s="201">
        <v>1</v>
      </c>
      <c r="U61" s="201">
        <v>4</v>
      </c>
      <c r="V61" s="201">
        <v>2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8</v>
      </c>
    </row>
    <row r="62" spans="1:30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topLeftCell="A16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6" t="s">
        <v>11116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 x14ac:dyDescent="0.2">
      <c r="A17" s="276" t="s">
        <v>11117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x14ac:dyDescent="0.2">
      <c r="A18" s="277" t="s">
        <v>9318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 x14ac:dyDescent="0.2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 x14ac:dyDescent="0.2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 x14ac:dyDescent="0.2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0</v>
      </c>
      <c r="Q21" s="201">
        <v>0</v>
      </c>
      <c r="R21" s="52"/>
    </row>
    <row r="22" spans="1:18" ht="25.5" x14ac:dyDescent="0.2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0</v>
      </c>
      <c r="Q22" s="201">
        <v>0</v>
      </c>
      <c r="R22" s="52"/>
    </row>
    <row r="23" spans="1:18" ht="15.75" x14ac:dyDescent="0.2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0</v>
      </c>
      <c r="Q23" s="201">
        <v>0</v>
      </c>
      <c r="R23" s="135">
        <v>0</v>
      </c>
    </row>
    <row r="24" spans="1:18" ht="25.5" x14ac:dyDescent="0.2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135">
        <v>0</v>
      </c>
    </row>
    <row r="25" spans="1:18" ht="38.25" x14ac:dyDescent="0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135">
        <v>0</v>
      </c>
    </row>
    <row r="26" spans="1:18" ht="15.75" x14ac:dyDescent="0.2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 x14ac:dyDescent="0.2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 x14ac:dyDescent="0.2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 x14ac:dyDescent="0.2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 x14ac:dyDescent="0.2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135">
        <v>0</v>
      </c>
    </row>
    <row r="31" spans="1:18" ht="15.75" x14ac:dyDescent="0.2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 x14ac:dyDescent="0.2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 x14ac:dyDescent="0.2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135">
        <v>0</v>
      </c>
    </row>
    <row r="34" spans="1:18" ht="15.75" x14ac:dyDescent="0.2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 x14ac:dyDescent="0.2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 x14ac:dyDescent="0.2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 x14ac:dyDescent="0.2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 x14ac:dyDescent="0.2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 x14ac:dyDescent="0.2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 x14ac:dyDescent="0.2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 x14ac:dyDescent="0.2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 x14ac:dyDescent="0.2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 x14ac:dyDescent="0.2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 x14ac:dyDescent="0.2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 x14ac:dyDescent="0.2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 x14ac:dyDescent="0.2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 x14ac:dyDescent="0.2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 x14ac:dyDescent="0.2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 x14ac:dyDescent="0.2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 x14ac:dyDescent="0.2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 x14ac:dyDescent="0.2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 x14ac:dyDescent="0.2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 x14ac:dyDescent="0.2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 x14ac:dyDescent="0.2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 x14ac:dyDescent="0.2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 x14ac:dyDescent="0.2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 x14ac:dyDescent="0.2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 x14ac:dyDescent="0.2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 x14ac:dyDescent="0.2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 x14ac:dyDescent="0.2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 x14ac:dyDescent="0.2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 x14ac:dyDescent="0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 x14ac:dyDescent="0.2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 x14ac:dyDescent="0.2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 x14ac:dyDescent="0.2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 x14ac:dyDescent="0.2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 x14ac:dyDescent="0.2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 x14ac:dyDescent="0.2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 x14ac:dyDescent="0.25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 x14ac:dyDescent="0.25">
      <c r="A70" s="88" t="s">
        <v>13395</v>
      </c>
      <c r="O70" s="92">
        <v>50</v>
      </c>
      <c r="P70" s="200">
        <v>0</v>
      </c>
    </row>
    <row r="71" spans="1:18" ht="25.5" x14ac:dyDescent="0.25">
      <c r="A71" s="88" t="s">
        <v>16074</v>
      </c>
      <c r="O71" s="92">
        <v>51</v>
      </c>
      <c r="P71" s="199">
        <v>0</v>
      </c>
    </row>
    <row r="72" spans="1:18" ht="15.75" x14ac:dyDescent="0.25">
      <c r="A72" s="88" t="s">
        <v>16075</v>
      </c>
      <c r="O72" s="92">
        <v>52</v>
      </c>
      <c r="P72" s="200">
        <v>0</v>
      </c>
    </row>
    <row r="73" spans="1:18" ht="25.5" customHeight="1" x14ac:dyDescent="0.25">
      <c r="A73" s="95" t="s">
        <v>16076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5" t="s">
        <v>14773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 x14ac:dyDescent="0.2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 x14ac:dyDescent="0.2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 x14ac:dyDescent="0.2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 x14ac:dyDescent="0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 x14ac:dyDescent="0.2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 x14ac:dyDescent="0.2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 x14ac:dyDescent="0.25">
      <c r="A25" s="24" t="s">
        <v>14779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Q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6" t="s">
        <v>15044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 x14ac:dyDescent="0.2">
      <c r="A16" s="277" t="s">
        <v>15045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11578</v>
      </c>
      <c r="Q17" s="279" t="s">
        <v>11579</v>
      </c>
      <c r="R17" s="279"/>
      <c r="S17" s="279" t="s">
        <v>13026</v>
      </c>
      <c r="T17" s="289" t="s">
        <v>13027</v>
      </c>
      <c r="U17" s="290"/>
      <c r="V17" s="291"/>
      <c r="W17" s="279" t="s">
        <v>13028</v>
      </c>
      <c r="X17" s="279"/>
      <c r="Y17" s="279" t="s">
        <v>11369</v>
      </c>
      <c r="Z17" s="279" t="s">
        <v>231</v>
      </c>
    </row>
    <row r="18" spans="1:26" ht="30" customHeight="1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86" t="s">
        <v>14774</v>
      </c>
      <c r="R18" s="286" t="s">
        <v>11370</v>
      </c>
      <c r="S18" s="279"/>
      <c r="T18" s="286" t="s">
        <v>14774</v>
      </c>
      <c r="U18" s="289" t="s">
        <v>11371</v>
      </c>
      <c r="V18" s="291"/>
      <c r="W18" s="286" t="s">
        <v>14774</v>
      </c>
      <c r="X18" s="286" t="s">
        <v>11372</v>
      </c>
      <c r="Y18" s="279"/>
      <c r="Z18" s="279"/>
    </row>
    <row r="19" spans="1:26" ht="103.5" customHeight="1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88"/>
      <c r="R19" s="288"/>
      <c r="S19" s="279"/>
      <c r="T19" s="288"/>
      <c r="U19" s="23" t="s">
        <v>15042</v>
      </c>
      <c r="V19" s="23" t="s">
        <v>15043</v>
      </c>
      <c r="W19" s="288"/>
      <c r="X19" s="288"/>
      <c r="Y19" s="279"/>
      <c r="Z19" s="279"/>
    </row>
    <row r="20" spans="1:26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26.76</v>
      </c>
      <c r="Q21" s="135">
        <v>21</v>
      </c>
      <c r="R21" s="135">
        <v>21</v>
      </c>
      <c r="S21" s="201">
        <v>22</v>
      </c>
      <c r="T21" s="201">
        <v>0</v>
      </c>
      <c r="U21" s="201">
        <v>0</v>
      </c>
      <c r="V21" s="201">
        <v>0</v>
      </c>
      <c r="W21" s="201">
        <v>1</v>
      </c>
      <c r="X21" s="201">
        <v>1</v>
      </c>
      <c r="Y21" s="201">
        <v>21</v>
      </c>
      <c r="Z21" s="201">
        <v>0</v>
      </c>
    </row>
    <row r="22" spans="1:2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2</v>
      </c>
      <c r="Q22" s="135">
        <v>2</v>
      </c>
      <c r="R22" s="135">
        <v>2</v>
      </c>
      <c r="S22" s="201">
        <v>2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2</v>
      </c>
      <c r="Z22" s="201">
        <v>0</v>
      </c>
    </row>
    <row r="23" spans="1:2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0</v>
      </c>
      <c r="Q24" s="135">
        <v>0</v>
      </c>
      <c r="R24" s="135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</row>
    <row r="25" spans="1:2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16.46</v>
      </c>
      <c r="Q26" s="135">
        <v>10</v>
      </c>
      <c r="R26" s="135">
        <v>10</v>
      </c>
      <c r="S26" s="201">
        <v>10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10</v>
      </c>
      <c r="Z26" s="201">
        <v>0</v>
      </c>
    </row>
    <row r="27" spans="1:2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16.46</v>
      </c>
      <c r="Q27" s="135">
        <v>10</v>
      </c>
      <c r="R27" s="135">
        <v>10</v>
      </c>
      <c r="S27" s="201">
        <v>10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10</v>
      </c>
      <c r="Z27" s="201">
        <v>0</v>
      </c>
    </row>
    <row r="28" spans="1:2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4.7</v>
      </c>
      <c r="Q28" s="135">
        <v>2</v>
      </c>
      <c r="R28" s="135">
        <v>2</v>
      </c>
      <c r="S28" s="201">
        <v>2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2</v>
      </c>
      <c r="Z28" s="201">
        <v>0</v>
      </c>
    </row>
    <row r="29" spans="1:2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2.2000000000000002</v>
      </c>
      <c r="Q29" s="135">
        <v>2</v>
      </c>
      <c r="R29" s="135">
        <v>2</v>
      </c>
      <c r="S29" s="201">
        <v>2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2</v>
      </c>
      <c r="Z29" s="201">
        <v>0</v>
      </c>
    </row>
    <row r="30" spans="1:2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1.2</v>
      </c>
      <c r="Q31" s="135">
        <v>1</v>
      </c>
      <c r="R31" s="135">
        <v>1</v>
      </c>
      <c r="S31" s="201">
        <v>1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1</v>
      </c>
      <c r="Z31" s="201">
        <v>0</v>
      </c>
    </row>
    <row r="32" spans="1:2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0.3</v>
      </c>
      <c r="Q32" s="135">
        <v>0</v>
      </c>
      <c r="R32" s="135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</row>
    <row r="33" spans="1:2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0.6</v>
      </c>
      <c r="Q33" s="135">
        <v>1</v>
      </c>
      <c r="R33" s="135">
        <v>1</v>
      </c>
      <c r="S33" s="201">
        <v>1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1</v>
      </c>
      <c r="Z33" s="201">
        <v>0</v>
      </c>
    </row>
    <row r="34" spans="1:2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1.9</v>
      </c>
      <c r="Q34" s="135">
        <v>1</v>
      </c>
      <c r="R34" s="135">
        <v>1</v>
      </c>
      <c r="S34" s="201">
        <v>1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1</v>
      </c>
      <c r="Z34" s="201">
        <v>0</v>
      </c>
    </row>
    <row r="35" spans="1:2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0.2</v>
      </c>
      <c r="Q35" s="135">
        <v>0</v>
      </c>
      <c r="R35" s="135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</row>
    <row r="36" spans="1:2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0.6</v>
      </c>
      <c r="Q36" s="135">
        <v>0</v>
      </c>
      <c r="R36" s="135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</row>
    <row r="37" spans="1:2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0.6</v>
      </c>
      <c r="Q37" s="135">
        <v>1</v>
      </c>
      <c r="R37" s="135">
        <v>1</v>
      </c>
      <c r="S37" s="201">
        <v>1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1</v>
      </c>
      <c r="Z37" s="201">
        <v>0</v>
      </c>
    </row>
    <row r="38" spans="1:2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1.2</v>
      </c>
      <c r="Q38" s="135">
        <v>1</v>
      </c>
      <c r="R38" s="135">
        <v>1</v>
      </c>
      <c r="S38" s="201">
        <v>1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1</v>
      </c>
      <c r="Z38" s="201">
        <v>0</v>
      </c>
    </row>
    <row r="39" spans="1:2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1.2</v>
      </c>
      <c r="Q39" s="135">
        <v>1</v>
      </c>
      <c r="R39" s="135">
        <v>1</v>
      </c>
      <c r="S39" s="201">
        <v>1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1</v>
      </c>
      <c r="Z39" s="201">
        <v>0</v>
      </c>
    </row>
    <row r="40" spans="1:2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1.2</v>
      </c>
      <c r="Q42" s="135">
        <v>0</v>
      </c>
      <c r="R42" s="135">
        <v>0</v>
      </c>
      <c r="S42" s="201">
        <v>1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</row>
    <row r="43" spans="1:2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0.5</v>
      </c>
      <c r="Q43" s="135">
        <v>0</v>
      </c>
      <c r="R43" s="135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</row>
    <row r="44" spans="1:2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0.3</v>
      </c>
      <c r="Q44" s="135">
        <v>1</v>
      </c>
      <c r="R44" s="135">
        <v>1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1</v>
      </c>
      <c r="Z44" s="201">
        <v>0</v>
      </c>
    </row>
    <row r="45" spans="1:2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0.3</v>
      </c>
      <c r="Q45" s="135">
        <v>0</v>
      </c>
      <c r="R45" s="135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</row>
    <row r="46" spans="1:2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0.3</v>
      </c>
      <c r="Q46" s="135">
        <v>0</v>
      </c>
      <c r="R46" s="135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</row>
    <row r="47" spans="1:2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0.36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0</v>
      </c>
      <c r="Q53" s="135">
        <v>0</v>
      </c>
      <c r="R53" s="135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</row>
    <row r="54" spans="1:2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0</v>
      </c>
      <c r="Q54" s="135">
        <v>0</v>
      </c>
      <c r="R54" s="135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</row>
    <row r="55" spans="1:2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0</v>
      </c>
      <c r="Q55" s="135">
        <v>0</v>
      </c>
      <c r="R55" s="135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</row>
    <row r="56" spans="1:2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0</v>
      </c>
      <c r="Q56" s="135">
        <v>0</v>
      </c>
      <c r="R56" s="135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</row>
    <row r="57" spans="1:2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</v>
      </c>
      <c r="Q59" s="135">
        <v>0</v>
      </c>
      <c r="R59" s="135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</row>
    <row r="60" spans="1:2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1.25</v>
      </c>
      <c r="Q60" s="135">
        <v>1</v>
      </c>
      <c r="R60" s="135">
        <v>1</v>
      </c>
      <c r="S60" s="201">
        <v>1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1</v>
      </c>
      <c r="Z60" s="201">
        <v>0</v>
      </c>
    </row>
    <row r="61" spans="1:2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7.05</v>
      </c>
      <c r="Q61" s="135">
        <v>8</v>
      </c>
      <c r="R61" s="135">
        <v>8</v>
      </c>
      <c r="S61" s="201">
        <v>9</v>
      </c>
      <c r="T61" s="201">
        <v>0</v>
      </c>
      <c r="U61" s="201">
        <v>0</v>
      </c>
      <c r="V61" s="201">
        <v>0</v>
      </c>
      <c r="W61" s="201">
        <v>1</v>
      </c>
      <c r="X61" s="201">
        <v>1</v>
      </c>
      <c r="Y61" s="201">
        <v>8</v>
      </c>
      <c r="Z61" s="201">
        <v>0</v>
      </c>
    </row>
    <row r="62" spans="1:2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 x14ac:dyDescent="0.2">
      <c r="A70" s="298" t="s">
        <v>15046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tabSelected="1" zoomScaleNormal="100" workbookViewId="0">
      <pane xSplit="15" ySplit="20" topLeftCell="AA21" activePane="bottomRight" state="frozen"/>
      <selection pane="topRight" activeCell="P1" sqref="P1"/>
      <selection pane="bottomLeft" activeCell="A21" sqref="A21"/>
      <selection pane="bottomRight" activeCell="AH61" sqref="AH6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15060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14381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 x14ac:dyDescent="0.2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15047</v>
      </c>
      <c r="Q17" s="279" t="s">
        <v>15048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 x14ac:dyDescent="0.2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15049</v>
      </c>
      <c r="R18" s="279"/>
      <c r="S18" s="279" t="s">
        <v>15050</v>
      </c>
      <c r="T18" s="279"/>
      <c r="U18" s="279" t="s">
        <v>15051</v>
      </c>
      <c r="V18" s="279"/>
      <c r="W18" s="279" t="s">
        <v>15052</v>
      </c>
      <c r="X18" s="279"/>
      <c r="Y18" s="279" t="s">
        <v>15053</v>
      </c>
      <c r="Z18" s="279"/>
      <c r="AA18" s="279" t="s">
        <v>15054</v>
      </c>
      <c r="AB18" s="279"/>
      <c r="AC18" s="279" t="s">
        <v>15055</v>
      </c>
      <c r="AD18" s="279"/>
      <c r="AE18" s="279" t="s">
        <v>15056</v>
      </c>
      <c r="AF18" s="279"/>
      <c r="AG18" s="279" t="s">
        <v>15057</v>
      </c>
      <c r="AH18" s="279"/>
      <c r="AI18" s="279" t="s">
        <v>15058</v>
      </c>
      <c r="AJ18" s="279"/>
    </row>
    <row r="19" spans="1:36" ht="25.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21</v>
      </c>
      <c r="Q21" s="201">
        <v>0</v>
      </c>
      <c r="R21" s="201">
        <v>0</v>
      </c>
      <c r="S21" s="201">
        <v>1</v>
      </c>
      <c r="T21" s="201">
        <v>1</v>
      </c>
      <c r="U21" s="201">
        <v>2</v>
      </c>
      <c r="V21" s="201">
        <v>2</v>
      </c>
      <c r="W21" s="201">
        <v>3</v>
      </c>
      <c r="X21" s="201">
        <v>2</v>
      </c>
      <c r="Y21" s="201">
        <v>4</v>
      </c>
      <c r="Z21" s="201">
        <v>4</v>
      </c>
      <c r="AA21" s="201">
        <v>2</v>
      </c>
      <c r="AB21" s="201">
        <v>2</v>
      </c>
      <c r="AC21" s="201">
        <v>1</v>
      </c>
      <c r="AD21" s="201">
        <v>1</v>
      </c>
      <c r="AE21" s="201">
        <v>3</v>
      </c>
      <c r="AF21" s="201">
        <v>3</v>
      </c>
      <c r="AG21" s="201">
        <v>5</v>
      </c>
      <c r="AH21" s="201">
        <v>4</v>
      </c>
      <c r="AI21" s="201">
        <v>0</v>
      </c>
      <c r="AJ21" s="201">
        <v>0</v>
      </c>
    </row>
    <row r="22" spans="1:36" ht="25.5" x14ac:dyDescent="0.2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2</v>
      </c>
      <c r="Q22" s="201">
        <v>0</v>
      </c>
      <c r="R22" s="201">
        <v>0</v>
      </c>
      <c r="S22" s="201">
        <v>1</v>
      </c>
      <c r="T22" s="201">
        <v>1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1</v>
      </c>
      <c r="AB22" s="201">
        <v>1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</row>
    <row r="23" spans="1:36" ht="25.5" x14ac:dyDescent="0.2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1</v>
      </c>
      <c r="AB23" s="201">
        <v>1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</row>
    <row r="24" spans="1:36" ht="15.75" x14ac:dyDescent="0.2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 x14ac:dyDescent="0.2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 x14ac:dyDescent="0.2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10</v>
      </c>
      <c r="Q26" s="201">
        <v>0</v>
      </c>
      <c r="R26" s="201">
        <v>0</v>
      </c>
      <c r="S26" s="201">
        <v>0</v>
      </c>
      <c r="T26" s="201">
        <v>0</v>
      </c>
      <c r="U26" s="201">
        <v>2</v>
      </c>
      <c r="V26" s="201">
        <v>2</v>
      </c>
      <c r="W26" s="201">
        <v>1</v>
      </c>
      <c r="X26" s="201">
        <v>1</v>
      </c>
      <c r="Y26" s="201">
        <v>1</v>
      </c>
      <c r="Z26" s="201">
        <v>1</v>
      </c>
      <c r="AA26" s="201">
        <v>0</v>
      </c>
      <c r="AB26" s="201">
        <v>0</v>
      </c>
      <c r="AC26" s="201">
        <v>0</v>
      </c>
      <c r="AD26" s="201">
        <v>0</v>
      </c>
      <c r="AE26" s="201">
        <v>2</v>
      </c>
      <c r="AF26" s="201">
        <v>2</v>
      </c>
      <c r="AG26" s="201">
        <v>4</v>
      </c>
      <c r="AH26" s="201">
        <v>4</v>
      </c>
      <c r="AI26" s="201">
        <v>0</v>
      </c>
      <c r="AJ26" s="201">
        <v>0</v>
      </c>
    </row>
    <row r="27" spans="1:36" ht="25.5" x14ac:dyDescent="0.2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10</v>
      </c>
      <c r="Q27" s="201">
        <v>0</v>
      </c>
      <c r="R27" s="201">
        <v>0</v>
      </c>
      <c r="S27" s="201">
        <v>0</v>
      </c>
      <c r="T27" s="201">
        <v>0</v>
      </c>
      <c r="U27" s="201">
        <v>2</v>
      </c>
      <c r="V27" s="201">
        <v>2</v>
      </c>
      <c r="W27" s="201">
        <v>1</v>
      </c>
      <c r="X27" s="201">
        <v>1</v>
      </c>
      <c r="Y27" s="201">
        <v>1</v>
      </c>
      <c r="Z27" s="201">
        <v>1</v>
      </c>
      <c r="AA27" s="201">
        <v>0</v>
      </c>
      <c r="AB27" s="201">
        <v>0</v>
      </c>
      <c r="AC27" s="201">
        <v>0</v>
      </c>
      <c r="AD27" s="201">
        <v>0</v>
      </c>
      <c r="AE27" s="201">
        <v>2</v>
      </c>
      <c r="AF27" s="201">
        <v>2</v>
      </c>
      <c r="AG27" s="201">
        <v>4</v>
      </c>
      <c r="AH27" s="201">
        <v>4</v>
      </c>
      <c r="AI27" s="201">
        <v>0</v>
      </c>
      <c r="AJ27" s="201">
        <v>0</v>
      </c>
    </row>
    <row r="28" spans="1:36" ht="51" x14ac:dyDescent="0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1</v>
      </c>
      <c r="X28" s="201">
        <v>1</v>
      </c>
      <c r="Y28" s="201">
        <v>1</v>
      </c>
      <c r="Z28" s="201">
        <v>1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</row>
    <row r="29" spans="1:36" ht="15.75" x14ac:dyDescent="0.2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2</v>
      </c>
      <c r="Q29" s="201">
        <v>0</v>
      </c>
      <c r="R29" s="201">
        <v>0</v>
      </c>
      <c r="S29" s="201">
        <v>0</v>
      </c>
      <c r="T29" s="201">
        <v>0</v>
      </c>
      <c r="U29" s="201">
        <v>1</v>
      </c>
      <c r="V29" s="201">
        <v>1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</v>
      </c>
      <c r="AH29" s="201">
        <v>1</v>
      </c>
      <c r="AI29" s="201">
        <v>0</v>
      </c>
      <c r="AJ29" s="201">
        <v>0</v>
      </c>
    </row>
    <row r="30" spans="1:36" ht="15.75" x14ac:dyDescent="0.2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 x14ac:dyDescent="0.2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</v>
      </c>
      <c r="AH31" s="201">
        <v>1</v>
      </c>
      <c r="AI31" s="201">
        <v>0</v>
      </c>
      <c r="AJ31" s="201">
        <v>0</v>
      </c>
    </row>
    <row r="32" spans="1:36" ht="15.75" x14ac:dyDescent="0.2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 x14ac:dyDescent="0.2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</v>
      </c>
      <c r="AF33" s="201">
        <v>1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 x14ac:dyDescent="0.2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</v>
      </c>
      <c r="AF34" s="201">
        <v>1</v>
      </c>
      <c r="AG34" s="201">
        <v>0</v>
      </c>
      <c r="AH34" s="201">
        <v>0</v>
      </c>
      <c r="AI34" s="201">
        <v>0</v>
      </c>
      <c r="AJ34" s="201">
        <v>0</v>
      </c>
    </row>
    <row r="35" spans="1:36" ht="15.75" x14ac:dyDescent="0.2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</row>
    <row r="36" spans="1:36" ht="15.75" x14ac:dyDescent="0.2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 x14ac:dyDescent="0.2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</v>
      </c>
      <c r="AH37" s="201">
        <v>1</v>
      </c>
      <c r="AI37" s="201">
        <v>0</v>
      </c>
      <c r="AJ37" s="201">
        <v>0</v>
      </c>
    </row>
    <row r="38" spans="1:36" ht="15.75" x14ac:dyDescent="0.2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</v>
      </c>
      <c r="AH38" s="201">
        <v>1</v>
      </c>
      <c r="AI38" s="201">
        <v>0</v>
      </c>
      <c r="AJ38" s="201">
        <v>0</v>
      </c>
    </row>
    <row r="39" spans="1:36" ht="25.5" x14ac:dyDescent="0.2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1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</v>
      </c>
      <c r="AH39" s="201">
        <v>1</v>
      </c>
      <c r="AI39" s="201">
        <v>0</v>
      </c>
      <c r="AJ39" s="201">
        <v>0</v>
      </c>
    </row>
    <row r="40" spans="1:36" ht="15.75" x14ac:dyDescent="0.2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 x14ac:dyDescent="0.2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 x14ac:dyDescent="0.2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</row>
    <row r="43" spans="1:36" ht="15.75" x14ac:dyDescent="0.2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 x14ac:dyDescent="0.2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1</v>
      </c>
      <c r="Q44" s="201">
        <v>0</v>
      </c>
      <c r="R44" s="201">
        <v>0</v>
      </c>
      <c r="S44" s="201">
        <v>0</v>
      </c>
      <c r="T44" s="201">
        <v>0</v>
      </c>
      <c r="U44" s="201">
        <v>1</v>
      </c>
      <c r="V44" s="201">
        <v>1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 x14ac:dyDescent="0.2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 x14ac:dyDescent="0.2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 x14ac:dyDescent="0.2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 x14ac:dyDescent="0.2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 x14ac:dyDescent="0.2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 x14ac:dyDescent="0.2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 x14ac:dyDescent="0.2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 x14ac:dyDescent="0.2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 x14ac:dyDescent="0.2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 x14ac:dyDescent="0.2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 x14ac:dyDescent="0.2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 x14ac:dyDescent="0.2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 x14ac:dyDescent="0.2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 x14ac:dyDescent="0.2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 x14ac:dyDescent="0.2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 x14ac:dyDescent="0.2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1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</v>
      </c>
      <c r="AF60" s="201">
        <v>1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 x14ac:dyDescent="0.2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8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2</v>
      </c>
      <c r="X61" s="201">
        <v>1</v>
      </c>
      <c r="Y61" s="201">
        <v>3</v>
      </c>
      <c r="Z61" s="201">
        <v>3</v>
      </c>
      <c r="AA61" s="201">
        <v>1</v>
      </c>
      <c r="AB61" s="201">
        <v>1</v>
      </c>
      <c r="AC61" s="201">
        <v>1</v>
      </c>
      <c r="AD61" s="201">
        <v>1</v>
      </c>
      <c r="AE61" s="201">
        <v>0</v>
      </c>
      <c r="AF61" s="201">
        <v>0</v>
      </c>
      <c r="AG61" s="201">
        <v>1</v>
      </c>
      <c r="AH61" s="201">
        <v>0</v>
      </c>
      <c r="AI61" s="201">
        <v>0</v>
      </c>
      <c r="AJ61" s="201">
        <v>0</v>
      </c>
    </row>
    <row r="62" spans="1:36" ht="25.5" x14ac:dyDescent="0.2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 x14ac:dyDescent="0.2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 x14ac:dyDescent="0.2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 x14ac:dyDescent="0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 x14ac:dyDescent="0.2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 x14ac:dyDescent="0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 x14ac:dyDescent="0.2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 x14ac:dyDescent="0.2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21063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12092</v>
      </c>
      <c r="Q73" s="305"/>
      <c r="R73" s="301" t="s">
        <v>21777</v>
      </c>
      <c r="S73" s="301"/>
      <c r="T73" s="301"/>
      <c r="V73" s="301" t="s">
        <v>21778</v>
      </c>
      <c r="W73" s="301"/>
      <c r="X73" s="301"/>
      <c r="Y73" s="101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12093</v>
      </c>
      <c r="S74" s="302"/>
      <c r="T74" s="302"/>
      <c r="V74" s="302" t="s">
        <v>12094</v>
      </c>
      <c r="W74" s="302"/>
      <c r="X74" s="302"/>
      <c r="Y74" s="102" t="s">
        <v>12095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 t="s">
        <v>21779</v>
      </c>
      <c r="S76" s="301"/>
      <c r="T76" s="301"/>
      <c r="V76" s="299">
        <v>43000</v>
      </c>
      <c r="W76" s="299"/>
      <c r="X76" s="299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12096</v>
      </c>
      <c r="S77" s="302"/>
      <c r="T77" s="302"/>
      <c r="V77" s="300" t="s">
        <v>12097</v>
      </c>
      <c r="W77" s="300"/>
      <c r="X77" s="300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 x14ac:dyDescent="0.2">
      <c r="A1" s="56"/>
      <c r="B1" s="56"/>
      <c r="C1" s="56"/>
      <c r="D1" s="57"/>
      <c r="E1" s="58"/>
    </row>
    <row r="2" spans="1:5" ht="15" x14ac:dyDescent="0.2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 x14ac:dyDescent="0.2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 x14ac:dyDescent="0.2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 x14ac:dyDescent="0.2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 x14ac:dyDescent="0.2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 x14ac:dyDescent="0.2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 x14ac:dyDescent="0.2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 x14ac:dyDescent="0.2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 x14ac:dyDescent="0.2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 x14ac:dyDescent="0.2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 x14ac:dyDescent="0.2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 x14ac:dyDescent="0.2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 x14ac:dyDescent="0.2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 x14ac:dyDescent="0.2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 x14ac:dyDescent="0.2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 x14ac:dyDescent="0.2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 x14ac:dyDescent="0.2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 x14ac:dyDescent="0.2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 x14ac:dyDescent="0.2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 x14ac:dyDescent="0.2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 x14ac:dyDescent="0.2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 x14ac:dyDescent="0.2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 x14ac:dyDescent="0.2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 x14ac:dyDescent="0.2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 x14ac:dyDescent="0.2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 x14ac:dyDescent="0.2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 x14ac:dyDescent="0.2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 x14ac:dyDescent="0.2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 x14ac:dyDescent="0.2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 x14ac:dyDescent="0.2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 x14ac:dyDescent="0.2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 x14ac:dyDescent="0.2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 x14ac:dyDescent="0.2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 x14ac:dyDescent="0.2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 x14ac:dyDescent="0.2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 x14ac:dyDescent="0.2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 x14ac:dyDescent="0.2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 x14ac:dyDescent="0.2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 x14ac:dyDescent="0.2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 x14ac:dyDescent="0.2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 x14ac:dyDescent="0.2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 x14ac:dyDescent="0.2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 x14ac:dyDescent="0.2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 x14ac:dyDescent="0.2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 x14ac:dyDescent="0.2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 x14ac:dyDescent="0.2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 x14ac:dyDescent="0.2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 x14ac:dyDescent="0.2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 x14ac:dyDescent="0.2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 x14ac:dyDescent="0.2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 x14ac:dyDescent="0.2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 x14ac:dyDescent="0.2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 x14ac:dyDescent="0.2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 x14ac:dyDescent="0.2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 x14ac:dyDescent="0.2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 x14ac:dyDescent="0.2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 x14ac:dyDescent="0.2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 x14ac:dyDescent="0.2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 x14ac:dyDescent="0.2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 x14ac:dyDescent="0.2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 x14ac:dyDescent="0.2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 x14ac:dyDescent="0.2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 x14ac:dyDescent="0.2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 x14ac:dyDescent="0.2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 x14ac:dyDescent="0.2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 x14ac:dyDescent="0.2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 x14ac:dyDescent="0.2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 x14ac:dyDescent="0.2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 x14ac:dyDescent="0.2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 x14ac:dyDescent="0.2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 x14ac:dyDescent="0.2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 x14ac:dyDescent="0.2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 x14ac:dyDescent="0.2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 x14ac:dyDescent="0.2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 x14ac:dyDescent="0.2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 x14ac:dyDescent="0.2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 x14ac:dyDescent="0.2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 x14ac:dyDescent="0.2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 x14ac:dyDescent="0.2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 x14ac:dyDescent="0.2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 x14ac:dyDescent="0.2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 x14ac:dyDescent="0.2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 x14ac:dyDescent="0.2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 x14ac:dyDescent="0.2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 x14ac:dyDescent="0.2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 x14ac:dyDescent="0.2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 x14ac:dyDescent="0.2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 x14ac:dyDescent="0.2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 x14ac:dyDescent="0.2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 x14ac:dyDescent="0.2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 x14ac:dyDescent="0.2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 x14ac:dyDescent="0.2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 x14ac:dyDescent="0.2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 x14ac:dyDescent="0.2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 x14ac:dyDescent="0.2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 x14ac:dyDescent="0.2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 x14ac:dyDescent="0.2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 x14ac:dyDescent="0.2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 x14ac:dyDescent="0.2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 x14ac:dyDescent="0.2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 x14ac:dyDescent="0.2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 x14ac:dyDescent="0.2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 x14ac:dyDescent="0.2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 x14ac:dyDescent="0.2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 x14ac:dyDescent="0.2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 x14ac:dyDescent="0.2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 x14ac:dyDescent="0.2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 x14ac:dyDescent="0.2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 x14ac:dyDescent="0.2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 x14ac:dyDescent="0.2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 x14ac:dyDescent="0.2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 x14ac:dyDescent="0.2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 x14ac:dyDescent="0.2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 x14ac:dyDescent="0.2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 x14ac:dyDescent="0.2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 x14ac:dyDescent="0.2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 x14ac:dyDescent="0.2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 x14ac:dyDescent="0.2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 x14ac:dyDescent="0.2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 x14ac:dyDescent="0.2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 x14ac:dyDescent="0.2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 x14ac:dyDescent="0.2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 x14ac:dyDescent="0.2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 x14ac:dyDescent="0.2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 x14ac:dyDescent="0.2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 x14ac:dyDescent="0.2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 x14ac:dyDescent="0.2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 x14ac:dyDescent="0.2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 x14ac:dyDescent="0.2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 x14ac:dyDescent="0.2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 x14ac:dyDescent="0.2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 x14ac:dyDescent="0.2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 x14ac:dyDescent="0.2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 x14ac:dyDescent="0.2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 x14ac:dyDescent="0.2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 x14ac:dyDescent="0.2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 x14ac:dyDescent="0.2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 x14ac:dyDescent="0.2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 x14ac:dyDescent="0.2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 x14ac:dyDescent="0.2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 x14ac:dyDescent="0.2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 x14ac:dyDescent="0.2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 x14ac:dyDescent="0.2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 x14ac:dyDescent="0.2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 x14ac:dyDescent="0.2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 x14ac:dyDescent="0.2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 x14ac:dyDescent="0.2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 x14ac:dyDescent="0.2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 x14ac:dyDescent="0.2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 x14ac:dyDescent="0.2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 x14ac:dyDescent="0.2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 x14ac:dyDescent="0.2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 x14ac:dyDescent="0.2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 x14ac:dyDescent="0.2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 x14ac:dyDescent="0.2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 x14ac:dyDescent="0.2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 x14ac:dyDescent="0.2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 x14ac:dyDescent="0.2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 x14ac:dyDescent="0.2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 x14ac:dyDescent="0.2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 x14ac:dyDescent="0.2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 x14ac:dyDescent="0.2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 x14ac:dyDescent="0.2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 x14ac:dyDescent="0.2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 x14ac:dyDescent="0.2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 x14ac:dyDescent="0.2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 x14ac:dyDescent="0.2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 x14ac:dyDescent="0.2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 x14ac:dyDescent="0.2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 x14ac:dyDescent="0.2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 x14ac:dyDescent="0.2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 x14ac:dyDescent="0.2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 x14ac:dyDescent="0.2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 x14ac:dyDescent="0.2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 x14ac:dyDescent="0.2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 x14ac:dyDescent="0.2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 x14ac:dyDescent="0.2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 x14ac:dyDescent="0.2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 x14ac:dyDescent="0.2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 x14ac:dyDescent="0.2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 x14ac:dyDescent="0.2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 x14ac:dyDescent="0.2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 x14ac:dyDescent="0.2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 x14ac:dyDescent="0.2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 x14ac:dyDescent="0.2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 x14ac:dyDescent="0.2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 x14ac:dyDescent="0.2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 x14ac:dyDescent="0.2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 x14ac:dyDescent="0.2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 x14ac:dyDescent="0.2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 x14ac:dyDescent="0.2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 x14ac:dyDescent="0.2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 x14ac:dyDescent="0.2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 x14ac:dyDescent="0.2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 x14ac:dyDescent="0.2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 x14ac:dyDescent="0.2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 x14ac:dyDescent="0.2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 x14ac:dyDescent="0.2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 x14ac:dyDescent="0.2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 x14ac:dyDescent="0.2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 x14ac:dyDescent="0.2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 x14ac:dyDescent="0.2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 x14ac:dyDescent="0.2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 x14ac:dyDescent="0.2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 x14ac:dyDescent="0.2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 x14ac:dyDescent="0.2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 x14ac:dyDescent="0.2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 x14ac:dyDescent="0.2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 x14ac:dyDescent="0.2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 x14ac:dyDescent="0.2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 x14ac:dyDescent="0.2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 x14ac:dyDescent="0.2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 x14ac:dyDescent="0.2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 x14ac:dyDescent="0.2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 x14ac:dyDescent="0.2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 x14ac:dyDescent="0.2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 x14ac:dyDescent="0.2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 x14ac:dyDescent="0.2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 x14ac:dyDescent="0.2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 x14ac:dyDescent="0.2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 x14ac:dyDescent="0.2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 x14ac:dyDescent="0.2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 x14ac:dyDescent="0.2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 x14ac:dyDescent="0.2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 x14ac:dyDescent="0.2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 x14ac:dyDescent="0.2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 x14ac:dyDescent="0.2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 x14ac:dyDescent="0.2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 x14ac:dyDescent="0.2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 x14ac:dyDescent="0.2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 x14ac:dyDescent="0.2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 x14ac:dyDescent="0.2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 x14ac:dyDescent="0.2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 x14ac:dyDescent="0.2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 x14ac:dyDescent="0.2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 x14ac:dyDescent="0.2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 x14ac:dyDescent="0.2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 x14ac:dyDescent="0.2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 x14ac:dyDescent="0.2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 x14ac:dyDescent="0.2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 x14ac:dyDescent="0.2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 x14ac:dyDescent="0.2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 x14ac:dyDescent="0.2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 x14ac:dyDescent="0.2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 x14ac:dyDescent="0.2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 x14ac:dyDescent="0.2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 x14ac:dyDescent="0.2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 x14ac:dyDescent="0.2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 x14ac:dyDescent="0.2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 x14ac:dyDescent="0.2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 x14ac:dyDescent="0.2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 x14ac:dyDescent="0.2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 x14ac:dyDescent="0.2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 x14ac:dyDescent="0.2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 x14ac:dyDescent="0.2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 x14ac:dyDescent="0.2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 x14ac:dyDescent="0.2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 x14ac:dyDescent="0.2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 x14ac:dyDescent="0.2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 x14ac:dyDescent="0.2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 x14ac:dyDescent="0.2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 x14ac:dyDescent="0.2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 x14ac:dyDescent="0.2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 x14ac:dyDescent="0.2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 x14ac:dyDescent="0.2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 x14ac:dyDescent="0.2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 x14ac:dyDescent="0.2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 x14ac:dyDescent="0.2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 x14ac:dyDescent="0.2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 x14ac:dyDescent="0.2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 x14ac:dyDescent="0.2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 x14ac:dyDescent="0.2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 x14ac:dyDescent="0.2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 x14ac:dyDescent="0.2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 x14ac:dyDescent="0.2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 x14ac:dyDescent="0.2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 x14ac:dyDescent="0.2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 x14ac:dyDescent="0.2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 x14ac:dyDescent="0.2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 x14ac:dyDescent="0.2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 x14ac:dyDescent="0.2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 x14ac:dyDescent="0.2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 x14ac:dyDescent="0.2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 x14ac:dyDescent="0.2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 x14ac:dyDescent="0.2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 x14ac:dyDescent="0.2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 x14ac:dyDescent="0.2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 x14ac:dyDescent="0.2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 x14ac:dyDescent="0.2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 x14ac:dyDescent="0.2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 x14ac:dyDescent="0.2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 x14ac:dyDescent="0.2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 x14ac:dyDescent="0.2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 x14ac:dyDescent="0.2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 x14ac:dyDescent="0.2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 x14ac:dyDescent="0.2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 x14ac:dyDescent="0.2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 x14ac:dyDescent="0.2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 x14ac:dyDescent="0.2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 x14ac:dyDescent="0.2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 x14ac:dyDescent="0.2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 x14ac:dyDescent="0.2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 x14ac:dyDescent="0.2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 x14ac:dyDescent="0.2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 x14ac:dyDescent="0.2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 x14ac:dyDescent="0.2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 x14ac:dyDescent="0.2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 x14ac:dyDescent="0.2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 x14ac:dyDescent="0.2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 x14ac:dyDescent="0.2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 x14ac:dyDescent="0.2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 x14ac:dyDescent="0.2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 x14ac:dyDescent="0.2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 x14ac:dyDescent="0.2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 x14ac:dyDescent="0.2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 x14ac:dyDescent="0.2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 x14ac:dyDescent="0.2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 x14ac:dyDescent="0.2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 x14ac:dyDescent="0.2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 x14ac:dyDescent="0.2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 x14ac:dyDescent="0.2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 x14ac:dyDescent="0.2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 x14ac:dyDescent="0.2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 x14ac:dyDescent="0.2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 x14ac:dyDescent="0.2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 x14ac:dyDescent="0.2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 x14ac:dyDescent="0.2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 x14ac:dyDescent="0.2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 x14ac:dyDescent="0.2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 x14ac:dyDescent="0.2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 x14ac:dyDescent="0.2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 x14ac:dyDescent="0.2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 x14ac:dyDescent="0.2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 x14ac:dyDescent="0.2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 x14ac:dyDescent="0.2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 x14ac:dyDescent="0.2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 x14ac:dyDescent="0.2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 x14ac:dyDescent="0.2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 x14ac:dyDescent="0.2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 x14ac:dyDescent="0.2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 x14ac:dyDescent="0.2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 x14ac:dyDescent="0.2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 x14ac:dyDescent="0.2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 x14ac:dyDescent="0.2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 x14ac:dyDescent="0.2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 x14ac:dyDescent="0.2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 x14ac:dyDescent="0.2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 x14ac:dyDescent="0.2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 x14ac:dyDescent="0.2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 x14ac:dyDescent="0.2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 x14ac:dyDescent="0.2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 x14ac:dyDescent="0.2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 x14ac:dyDescent="0.2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 x14ac:dyDescent="0.2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 x14ac:dyDescent="0.2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 x14ac:dyDescent="0.2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 x14ac:dyDescent="0.2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 x14ac:dyDescent="0.2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 x14ac:dyDescent="0.2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 x14ac:dyDescent="0.2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 x14ac:dyDescent="0.2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 x14ac:dyDescent="0.2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 x14ac:dyDescent="0.2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 x14ac:dyDescent="0.2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 x14ac:dyDescent="0.2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 x14ac:dyDescent="0.2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 x14ac:dyDescent="0.2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 x14ac:dyDescent="0.2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 x14ac:dyDescent="0.2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 x14ac:dyDescent="0.2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 x14ac:dyDescent="0.2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 x14ac:dyDescent="0.2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 x14ac:dyDescent="0.2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 x14ac:dyDescent="0.2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 x14ac:dyDescent="0.2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 x14ac:dyDescent="0.2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 x14ac:dyDescent="0.2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 x14ac:dyDescent="0.2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 x14ac:dyDescent="0.2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 x14ac:dyDescent="0.2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 x14ac:dyDescent="0.2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 x14ac:dyDescent="0.2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 x14ac:dyDescent="0.2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 x14ac:dyDescent="0.2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 x14ac:dyDescent="0.2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 x14ac:dyDescent="0.2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 x14ac:dyDescent="0.2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 x14ac:dyDescent="0.2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 x14ac:dyDescent="0.2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 x14ac:dyDescent="0.2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 x14ac:dyDescent="0.2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 x14ac:dyDescent="0.2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 x14ac:dyDescent="0.2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 x14ac:dyDescent="0.2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 x14ac:dyDescent="0.2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 x14ac:dyDescent="0.2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 x14ac:dyDescent="0.2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 x14ac:dyDescent="0.2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 x14ac:dyDescent="0.2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 x14ac:dyDescent="0.2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 x14ac:dyDescent="0.2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 x14ac:dyDescent="0.2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 x14ac:dyDescent="0.2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 x14ac:dyDescent="0.2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 x14ac:dyDescent="0.2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 x14ac:dyDescent="0.2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 x14ac:dyDescent="0.2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 x14ac:dyDescent="0.2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 x14ac:dyDescent="0.2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 x14ac:dyDescent="0.2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 x14ac:dyDescent="0.2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 x14ac:dyDescent="0.2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 x14ac:dyDescent="0.2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 x14ac:dyDescent="0.2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 x14ac:dyDescent="0.2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 x14ac:dyDescent="0.2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 x14ac:dyDescent="0.2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 x14ac:dyDescent="0.2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 x14ac:dyDescent="0.2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 x14ac:dyDescent="0.2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 x14ac:dyDescent="0.2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 x14ac:dyDescent="0.2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 x14ac:dyDescent="0.2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 x14ac:dyDescent="0.2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 x14ac:dyDescent="0.2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 x14ac:dyDescent="0.2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 x14ac:dyDescent="0.2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 x14ac:dyDescent="0.2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 x14ac:dyDescent="0.2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 x14ac:dyDescent="0.2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 x14ac:dyDescent="0.2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 x14ac:dyDescent="0.2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 x14ac:dyDescent="0.2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 x14ac:dyDescent="0.2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 x14ac:dyDescent="0.2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 x14ac:dyDescent="0.2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 x14ac:dyDescent="0.2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 x14ac:dyDescent="0.2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 x14ac:dyDescent="0.2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 x14ac:dyDescent="0.2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 x14ac:dyDescent="0.2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 x14ac:dyDescent="0.2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 x14ac:dyDescent="0.2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 x14ac:dyDescent="0.2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 x14ac:dyDescent="0.2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 x14ac:dyDescent="0.2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 x14ac:dyDescent="0.2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 x14ac:dyDescent="0.2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 x14ac:dyDescent="0.2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 x14ac:dyDescent="0.2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 x14ac:dyDescent="0.2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 x14ac:dyDescent="0.2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 x14ac:dyDescent="0.2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 x14ac:dyDescent="0.2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 x14ac:dyDescent="0.2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 x14ac:dyDescent="0.2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 x14ac:dyDescent="0.2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 x14ac:dyDescent="0.2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 x14ac:dyDescent="0.2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 x14ac:dyDescent="0.2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 x14ac:dyDescent="0.2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 x14ac:dyDescent="0.2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 x14ac:dyDescent="0.2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 x14ac:dyDescent="0.2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 x14ac:dyDescent="0.2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 x14ac:dyDescent="0.2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 x14ac:dyDescent="0.2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 x14ac:dyDescent="0.2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 x14ac:dyDescent="0.2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 x14ac:dyDescent="0.2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 x14ac:dyDescent="0.2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 x14ac:dyDescent="0.2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 x14ac:dyDescent="0.2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 x14ac:dyDescent="0.2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 x14ac:dyDescent="0.2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 x14ac:dyDescent="0.2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 x14ac:dyDescent="0.2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 x14ac:dyDescent="0.2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 x14ac:dyDescent="0.2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 x14ac:dyDescent="0.2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 x14ac:dyDescent="0.2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 x14ac:dyDescent="0.2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 x14ac:dyDescent="0.2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 x14ac:dyDescent="0.2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 x14ac:dyDescent="0.2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 x14ac:dyDescent="0.2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 x14ac:dyDescent="0.2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 x14ac:dyDescent="0.2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 x14ac:dyDescent="0.2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 x14ac:dyDescent="0.2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 x14ac:dyDescent="0.2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 x14ac:dyDescent="0.2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 x14ac:dyDescent="0.2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 x14ac:dyDescent="0.2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 x14ac:dyDescent="0.2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 x14ac:dyDescent="0.2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 x14ac:dyDescent="0.2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 x14ac:dyDescent="0.2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 x14ac:dyDescent="0.2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 x14ac:dyDescent="0.2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 x14ac:dyDescent="0.2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 x14ac:dyDescent="0.2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 x14ac:dyDescent="0.2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 x14ac:dyDescent="0.2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 x14ac:dyDescent="0.2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 x14ac:dyDescent="0.2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 x14ac:dyDescent="0.2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 x14ac:dyDescent="0.2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 x14ac:dyDescent="0.2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 x14ac:dyDescent="0.2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 x14ac:dyDescent="0.2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 x14ac:dyDescent="0.2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 x14ac:dyDescent="0.2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 x14ac:dyDescent="0.2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 x14ac:dyDescent="0.2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 x14ac:dyDescent="0.2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 x14ac:dyDescent="0.2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 x14ac:dyDescent="0.2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 x14ac:dyDescent="0.2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 x14ac:dyDescent="0.2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 x14ac:dyDescent="0.2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 x14ac:dyDescent="0.2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 x14ac:dyDescent="0.2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 x14ac:dyDescent="0.2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 x14ac:dyDescent="0.2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 x14ac:dyDescent="0.2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 x14ac:dyDescent="0.2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 x14ac:dyDescent="0.2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 x14ac:dyDescent="0.2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 x14ac:dyDescent="0.2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 x14ac:dyDescent="0.2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 x14ac:dyDescent="0.2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 x14ac:dyDescent="0.2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 x14ac:dyDescent="0.2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 x14ac:dyDescent="0.2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 x14ac:dyDescent="0.2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 x14ac:dyDescent="0.2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 x14ac:dyDescent="0.2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 x14ac:dyDescent="0.2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 x14ac:dyDescent="0.2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 x14ac:dyDescent="0.2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 x14ac:dyDescent="0.2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 x14ac:dyDescent="0.2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 x14ac:dyDescent="0.2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 x14ac:dyDescent="0.2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 x14ac:dyDescent="0.2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 x14ac:dyDescent="0.2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 x14ac:dyDescent="0.2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 x14ac:dyDescent="0.2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 x14ac:dyDescent="0.2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 x14ac:dyDescent="0.2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 x14ac:dyDescent="0.2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 x14ac:dyDescent="0.2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 x14ac:dyDescent="0.2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 x14ac:dyDescent="0.2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 x14ac:dyDescent="0.2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 x14ac:dyDescent="0.2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 x14ac:dyDescent="0.2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 x14ac:dyDescent="0.2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 x14ac:dyDescent="0.2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 x14ac:dyDescent="0.2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 x14ac:dyDescent="0.2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 x14ac:dyDescent="0.2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 x14ac:dyDescent="0.2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 x14ac:dyDescent="0.2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 x14ac:dyDescent="0.2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 x14ac:dyDescent="0.2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 x14ac:dyDescent="0.2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 x14ac:dyDescent="0.2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 x14ac:dyDescent="0.2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 x14ac:dyDescent="0.2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 x14ac:dyDescent="0.2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 x14ac:dyDescent="0.2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 x14ac:dyDescent="0.2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 x14ac:dyDescent="0.2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 x14ac:dyDescent="0.2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 x14ac:dyDescent="0.2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 x14ac:dyDescent="0.2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 x14ac:dyDescent="0.2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 x14ac:dyDescent="0.2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 x14ac:dyDescent="0.2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 x14ac:dyDescent="0.2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 x14ac:dyDescent="0.2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 x14ac:dyDescent="0.2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 x14ac:dyDescent="0.2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 x14ac:dyDescent="0.2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 x14ac:dyDescent="0.2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 x14ac:dyDescent="0.2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 x14ac:dyDescent="0.2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 x14ac:dyDescent="0.2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 x14ac:dyDescent="0.2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 x14ac:dyDescent="0.2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 x14ac:dyDescent="0.2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 x14ac:dyDescent="0.2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 x14ac:dyDescent="0.2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 x14ac:dyDescent="0.2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 x14ac:dyDescent="0.2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 x14ac:dyDescent="0.2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 x14ac:dyDescent="0.2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 x14ac:dyDescent="0.2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 x14ac:dyDescent="0.2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 x14ac:dyDescent="0.2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 x14ac:dyDescent="0.2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 x14ac:dyDescent="0.2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 x14ac:dyDescent="0.2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 x14ac:dyDescent="0.2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 x14ac:dyDescent="0.2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 x14ac:dyDescent="0.2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 x14ac:dyDescent="0.2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 x14ac:dyDescent="0.2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 x14ac:dyDescent="0.2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 x14ac:dyDescent="0.2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 x14ac:dyDescent="0.2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 x14ac:dyDescent="0.2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 x14ac:dyDescent="0.2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 x14ac:dyDescent="0.2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 x14ac:dyDescent="0.2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 x14ac:dyDescent="0.2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 x14ac:dyDescent="0.2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 x14ac:dyDescent="0.2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 x14ac:dyDescent="0.2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 x14ac:dyDescent="0.2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 x14ac:dyDescent="0.2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 x14ac:dyDescent="0.2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 x14ac:dyDescent="0.2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 x14ac:dyDescent="0.2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 x14ac:dyDescent="0.2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 x14ac:dyDescent="0.2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 x14ac:dyDescent="0.2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 x14ac:dyDescent="0.2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 x14ac:dyDescent="0.2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 x14ac:dyDescent="0.2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 x14ac:dyDescent="0.2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 x14ac:dyDescent="0.2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 x14ac:dyDescent="0.2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 x14ac:dyDescent="0.2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 x14ac:dyDescent="0.2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 x14ac:dyDescent="0.2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 x14ac:dyDescent="0.2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 x14ac:dyDescent="0.2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 x14ac:dyDescent="0.2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 x14ac:dyDescent="0.2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 x14ac:dyDescent="0.2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 x14ac:dyDescent="0.2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 x14ac:dyDescent="0.2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 x14ac:dyDescent="0.2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 x14ac:dyDescent="0.2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 x14ac:dyDescent="0.2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 x14ac:dyDescent="0.2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 x14ac:dyDescent="0.2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 x14ac:dyDescent="0.2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 x14ac:dyDescent="0.2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 x14ac:dyDescent="0.2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 x14ac:dyDescent="0.2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 x14ac:dyDescent="0.2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 x14ac:dyDescent="0.2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 x14ac:dyDescent="0.2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 x14ac:dyDescent="0.2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 x14ac:dyDescent="0.2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 x14ac:dyDescent="0.2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 x14ac:dyDescent="0.2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 x14ac:dyDescent="0.2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 x14ac:dyDescent="0.2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 x14ac:dyDescent="0.2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 x14ac:dyDescent="0.2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 x14ac:dyDescent="0.2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 x14ac:dyDescent="0.2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 x14ac:dyDescent="0.2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 x14ac:dyDescent="0.2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 x14ac:dyDescent="0.2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 x14ac:dyDescent="0.2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 x14ac:dyDescent="0.2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 x14ac:dyDescent="0.2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 x14ac:dyDescent="0.2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 x14ac:dyDescent="0.2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 x14ac:dyDescent="0.2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 x14ac:dyDescent="0.2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 x14ac:dyDescent="0.2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 x14ac:dyDescent="0.2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 x14ac:dyDescent="0.2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 x14ac:dyDescent="0.2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 x14ac:dyDescent="0.2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 x14ac:dyDescent="0.2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 x14ac:dyDescent="0.2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 x14ac:dyDescent="0.2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 x14ac:dyDescent="0.2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 x14ac:dyDescent="0.2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 x14ac:dyDescent="0.2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 x14ac:dyDescent="0.2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 x14ac:dyDescent="0.2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 x14ac:dyDescent="0.2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 x14ac:dyDescent="0.2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 x14ac:dyDescent="0.2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 x14ac:dyDescent="0.2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 x14ac:dyDescent="0.2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 x14ac:dyDescent="0.2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 x14ac:dyDescent="0.2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 x14ac:dyDescent="0.2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 x14ac:dyDescent="0.2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 x14ac:dyDescent="0.2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 x14ac:dyDescent="0.2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 x14ac:dyDescent="0.2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 x14ac:dyDescent="0.2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 x14ac:dyDescent="0.2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 x14ac:dyDescent="0.2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 x14ac:dyDescent="0.2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 x14ac:dyDescent="0.2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 x14ac:dyDescent="0.2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 x14ac:dyDescent="0.2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 x14ac:dyDescent="0.2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 x14ac:dyDescent="0.2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 x14ac:dyDescent="0.2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 x14ac:dyDescent="0.2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 x14ac:dyDescent="0.2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 x14ac:dyDescent="0.2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 x14ac:dyDescent="0.2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 x14ac:dyDescent="0.2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 x14ac:dyDescent="0.2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 x14ac:dyDescent="0.2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 x14ac:dyDescent="0.2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 x14ac:dyDescent="0.2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 x14ac:dyDescent="0.2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 x14ac:dyDescent="0.2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 x14ac:dyDescent="0.2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 x14ac:dyDescent="0.2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 x14ac:dyDescent="0.2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 x14ac:dyDescent="0.2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 x14ac:dyDescent="0.2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 x14ac:dyDescent="0.2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 x14ac:dyDescent="0.2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 x14ac:dyDescent="0.2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 x14ac:dyDescent="0.2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 x14ac:dyDescent="0.2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 x14ac:dyDescent="0.2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 x14ac:dyDescent="0.2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 x14ac:dyDescent="0.2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 x14ac:dyDescent="0.2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 x14ac:dyDescent="0.2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 x14ac:dyDescent="0.2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 x14ac:dyDescent="0.2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 x14ac:dyDescent="0.2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 x14ac:dyDescent="0.2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 x14ac:dyDescent="0.2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 x14ac:dyDescent="0.2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 x14ac:dyDescent="0.2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 x14ac:dyDescent="0.2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 x14ac:dyDescent="0.2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 x14ac:dyDescent="0.2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 x14ac:dyDescent="0.2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 x14ac:dyDescent="0.2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 x14ac:dyDescent="0.2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 x14ac:dyDescent="0.2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 x14ac:dyDescent="0.2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 x14ac:dyDescent="0.2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 x14ac:dyDescent="0.2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 x14ac:dyDescent="0.2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 x14ac:dyDescent="0.2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 x14ac:dyDescent="0.2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 x14ac:dyDescent="0.2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 x14ac:dyDescent="0.2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 x14ac:dyDescent="0.2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 x14ac:dyDescent="0.2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 x14ac:dyDescent="0.2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 x14ac:dyDescent="0.2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 x14ac:dyDescent="0.2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 x14ac:dyDescent="0.2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 x14ac:dyDescent="0.2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 x14ac:dyDescent="0.2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 x14ac:dyDescent="0.2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 x14ac:dyDescent="0.2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 x14ac:dyDescent="0.2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 x14ac:dyDescent="0.2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 x14ac:dyDescent="0.2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 x14ac:dyDescent="0.2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 x14ac:dyDescent="0.2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 x14ac:dyDescent="0.2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 x14ac:dyDescent="0.2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 x14ac:dyDescent="0.2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 x14ac:dyDescent="0.2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 x14ac:dyDescent="0.2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 x14ac:dyDescent="0.2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 x14ac:dyDescent="0.2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 x14ac:dyDescent="0.2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 x14ac:dyDescent="0.2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 x14ac:dyDescent="0.2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 x14ac:dyDescent="0.2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 x14ac:dyDescent="0.2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 x14ac:dyDescent="0.2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 x14ac:dyDescent="0.2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 x14ac:dyDescent="0.2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 x14ac:dyDescent="0.2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 x14ac:dyDescent="0.2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 x14ac:dyDescent="0.2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 x14ac:dyDescent="0.2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 x14ac:dyDescent="0.2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 x14ac:dyDescent="0.2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 x14ac:dyDescent="0.2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 x14ac:dyDescent="0.2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 x14ac:dyDescent="0.2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 x14ac:dyDescent="0.2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 x14ac:dyDescent="0.2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 x14ac:dyDescent="0.2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 x14ac:dyDescent="0.2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 x14ac:dyDescent="0.2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 x14ac:dyDescent="0.2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 x14ac:dyDescent="0.2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 x14ac:dyDescent="0.2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 x14ac:dyDescent="0.2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 x14ac:dyDescent="0.2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 x14ac:dyDescent="0.2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 x14ac:dyDescent="0.2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 x14ac:dyDescent="0.2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 x14ac:dyDescent="0.2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 x14ac:dyDescent="0.2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 x14ac:dyDescent="0.2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 x14ac:dyDescent="0.2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 x14ac:dyDescent="0.2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 x14ac:dyDescent="0.2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 x14ac:dyDescent="0.2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 x14ac:dyDescent="0.2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 x14ac:dyDescent="0.2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 x14ac:dyDescent="0.2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 x14ac:dyDescent="0.2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 x14ac:dyDescent="0.2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 x14ac:dyDescent="0.2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 x14ac:dyDescent="0.2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 x14ac:dyDescent="0.2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 x14ac:dyDescent="0.2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 x14ac:dyDescent="0.2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 x14ac:dyDescent="0.2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 x14ac:dyDescent="0.2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 x14ac:dyDescent="0.2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 x14ac:dyDescent="0.2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 x14ac:dyDescent="0.2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 x14ac:dyDescent="0.2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 x14ac:dyDescent="0.2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 x14ac:dyDescent="0.2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 x14ac:dyDescent="0.2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 x14ac:dyDescent="0.2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 x14ac:dyDescent="0.2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 x14ac:dyDescent="0.2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 x14ac:dyDescent="0.2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 x14ac:dyDescent="0.2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 x14ac:dyDescent="0.2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 x14ac:dyDescent="0.2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 x14ac:dyDescent="0.2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 x14ac:dyDescent="0.2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 x14ac:dyDescent="0.2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 x14ac:dyDescent="0.2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 x14ac:dyDescent="0.2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 x14ac:dyDescent="0.2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 x14ac:dyDescent="0.2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 x14ac:dyDescent="0.2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 x14ac:dyDescent="0.2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 x14ac:dyDescent="0.2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 x14ac:dyDescent="0.2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 x14ac:dyDescent="0.2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 x14ac:dyDescent="0.2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 x14ac:dyDescent="0.2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 x14ac:dyDescent="0.2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 x14ac:dyDescent="0.2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 x14ac:dyDescent="0.2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 x14ac:dyDescent="0.2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 x14ac:dyDescent="0.2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 x14ac:dyDescent="0.2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 x14ac:dyDescent="0.2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 x14ac:dyDescent="0.2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 x14ac:dyDescent="0.2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 x14ac:dyDescent="0.2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 x14ac:dyDescent="0.2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 x14ac:dyDescent="0.2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 x14ac:dyDescent="0.2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 x14ac:dyDescent="0.2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 x14ac:dyDescent="0.2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 x14ac:dyDescent="0.2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 x14ac:dyDescent="0.2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 x14ac:dyDescent="0.2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 x14ac:dyDescent="0.2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 x14ac:dyDescent="0.2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 x14ac:dyDescent="0.2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 x14ac:dyDescent="0.2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 x14ac:dyDescent="0.2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 x14ac:dyDescent="0.2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 x14ac:dyDescent="0.2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 x14ac:dyDescent="0.2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 x14ac:dyDescent="0.2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 x14ac:dyDescent="0.2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 x14ac:dyDescent="0.2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 x14ac:dyDescent="0.2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 x14ac:dyDescent="0.2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 x14ac:dyDescent="0.2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 x14ac:dyDescent="0.2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 x14ac:dyDescent="0.2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 x14ac:dyDescent="0.2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 x14ac:dyDescent="0.2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 x14ac:dyDescent="0.2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 x14ac:dyDescent="0.2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 x14ac:dyDescent="0.2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 x14ac:dyDescent="0.2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 x14ac:dyDescent="0.2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 x14ac:dyDescent="0.2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 x14ac:dyDescent="0.2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 x14ac:dyDescent="0.2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 x14ac:dyDescent="0.2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 x14ac:dyDescent="0.2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 x14ac:dyDescent="0.2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 x14ac:dyDescent="0.2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 x14ac:dyDescent="0.2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 x14ac:dyDescent="0.2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 x14ac:dyDescent="0.2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 x14ac:dyDescent="0.2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 x14ac:dyDescent="0.2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 x14ac:dyDescent="0.2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 x14ac:dyDescent="0.2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 x14ac:dyDescent="0.2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 x14ac:dyDescent="0.2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 x14ac:dyDescent="0.2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 x14ac:dyDescent="0.2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 x14ac:dyDescent="0.2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 x14ac:dyDescent="0.2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 x14ac:dyDescent="0.2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 x14ac:dyDescent="0.2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 x14ac:dyDescent="0.2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 x14ac:dyDescent="0.2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 x14ac:dyDescent="0.2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 x14ac:dyDescent="0.2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 x14ac:dyDescent="0.2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 x14ac:dyDescent="0.2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 x14ac:dyDescent="0.2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 x14ac:dyDescent="0.2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 x14ac:dyDescent="0.2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 x14ac:dyDescent="0.2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 x14ac:dyDescent="0.2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 x14ac:dyDescent="0.2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 x14ac:dyDescent="0.2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 x14ac:dyDescent="0.2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 x14ac:dyDescent="0.2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 x14ac:dyDescent="0.2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 x14ac:dyDescent="0.2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 x14ac:dyDescent="0.2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 x14ac:dyDescent="0.2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 x14ac:dyDescent="0.2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 x14ac:dyDescent="0.2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 x14ac:dyDescent="0.2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 x14ac:dyDescent="0.2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 x14ac:dyDescent="0.2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 x14ac:dyDescent="0.2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 x14ac:dyDescent="0.2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 x14ac:dyDescent="0.2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 x14ac:dyDescent="0.2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 x14ac:dyDescent="0.2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 x14ac:dyDescent="0.2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 x14ac:dyDescent="0.2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 x14ac:dyDescent="0.2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 x14ac:dyDescent="0.2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 x14ac:dyDescent="0.2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 x14ac:dyDescent="0.2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 x14ac:dyDescent="0.2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 x14ac:dyDescent="0.2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 x14ac:dyDescent="0.2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 x14ac:dyDescent="0.2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 x14ac:dyDescent="0.2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 x14ac:dyDescent="0.2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 x14ac:dyDescent="0.2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 x14ac:dyDescent="0.2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 x14ac:dyDescent="0.2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 x14ac:dyDescent="0.2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 x14ac:dyDescent="0.2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 x14ac:dyDescent="0.2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 x14ac:dyDescent="0.2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 x14ac:dyDescent="0.2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 x14ac:dyDescent="0.2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 x14ac:dyDescent="0.2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 x14ac:dyDescent="0.2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 x14ac:dyDescent="0.2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 x14ac:dyDescent="0.2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 x14ac:dyDescent="0.2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 x14ac:dyDescent="0.2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 x14ac:dyDescent="0.2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 x14ac:dyDescent="0.2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 x14ac:dyDescent="0.2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 x14ac:dyDescent="0.2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 x14ac:dyDescent="0.2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 x14ac:dyDescent="0.2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 x14ac:dyDescent="0.2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 x14ac:dyDescent="0.2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 x14ac:dyDescent="0.2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 x14ac:dyDescent="0.2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 x14ac:dyDescent="0.2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 x14ac:dyDescent="0.2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 x14ac:dyDescent="0.2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 x14ac:dyDescent="0.2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 x14ac:dyDescent="0.2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 x14ac:dyDescent="0.2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 x14ac:dyDescent="0.2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 x14ac:dyDescent="0.2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 x14ac:dyDescent="0.2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 x14ac:dyDescent="0.2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 x14ac:dyDescent="0.2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 x14ac:dyDescent="0.2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 x14ac:dyDescent="0.2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 x14ac:dyDescent="0.2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 x14ac:dyDescent="0.2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 x14ac:dyDescent="0.2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 x14ac:dyDescent="0.2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 x14ac:dyDescent="0.2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 x14ac:dyDescent="0.2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 x14ac:dyDescent="0.2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 x14ac:dyDescent="0.2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 x14ac:dyDescent="0.2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 x14ac:dyDescent="0.2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 x14ac:dyDescent="0.2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 x14ac:dyDescent="0.2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 x14ac:dyDescent="0.2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 x14ac:dyDescent="0.2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 x14ac:dyDescent="0.2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 x14ac:dyDescent="0.2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 x14ac:dyDescent="0.2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 x14ac:dyDescent="0.2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 x14ac:dyDescent="0.2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 x14ac:dyDescent="0.2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 x14ac:dyDescent="0.2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 x14ac:dyDescent="0.2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 x14ac:dyDescent="0.2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 x14ac:dyDescent="0.2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 x14ac:dyDescent="0.2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 x14ac:dyDescent="0.2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 x14ac:dyDescent="0.2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 x14ac:dyDescent="0.2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 x14ac:dyDescent="0.2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 x14ac:dyDescent="0.2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 x14ac:dyDescent="0.2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 x14ac:dyDescent="0.2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 x14ac:dyDescent="0.2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 x14ac:dyDescent="0.2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 x14ac:dyDescent="0.2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 x14ac:dyDescent="0.2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 x14ac:dyDescent="0.2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 x14ac:dyDescent="0.2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 x14ac:dyDescent="0.2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 x14ac:dyDescent="0.2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 x14ac:dyDescent="0.2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 x14ac:dyDescent="0.2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 x14ac:dyDescent="0.2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 x14ac:dyDescent="0.2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 x14ac:dyDescent="0.2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 x14ac:dyDescent="0.2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 x14ac:dyDescent="0.2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 x14ac:dyDescent="0.2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 x14ac:dyDescent="0.2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 x14ac:dyDescent="0.2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 x14ac:dyDescent="0.2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 x14ac:dyDescent="0.2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 x14ac:dyDescent="0.2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 x14ac:dyDescent="0.2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 x14ac:dyDescent="0.2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 x14ac:dyDescent="0.2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 x14ac:dyDescent="0.2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 x14ac:dyDescent="0.2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 x14ac:dyDescent="0.2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 x14ac:dyDescent="0.2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 x14ac:dyDescent="0.2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 x14ac:dyDescent="0.2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 x14ac:dyDescent="0.2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 x14ac:dyDescent="0.2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 x14ac:dyDescent="0.2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 x14ac:dyDescent="0.2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 x14ac:dyDescent="0.2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 x14ac:dyDescent="0.2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 x14ac:dyDescent="0.2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 x14ac:dyDescent="0.2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 x14ac:dyDescent="0.2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 x14ac:dyDescent="0.2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 x14ac:dyDescent="0.2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 x14ac:dyDescent="0.2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 x14ac:dyDescent="0.2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 x14ac:dyDescent="0.2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 x14ac:dyDescent="0.2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 x14ac:dyDescent="0.2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 x14ac:dyDescent="0.2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 x14ac:dyDescent="0.2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 x14ac:dyDescent="0.2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 x14ac:dyDescent="0.2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 x14ac:dyDescent="0.2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 x14ac:dyDescent="0.2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 x14ac:dyDescent="0.2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 x14ac:dyDescent="0.2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 x14ac:dyDescent="0.2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 x14ac:dyDescent="0.2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 x14ac:dyDescent="0.2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 x14ac:dyDescent="0.2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 x14ac:dyDescent="0.2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 x14ac:dyDescent="0.2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 x14ac:dyDescent="0.2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 x14ac:dyDescent="0.2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 x14ac:dyDescent="0.2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 x14ac:dyDescent="0.2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 x14ac:dyDescent="0.2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 x14ac:dyDescent="0.2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 x14ac:dyDescent="0.2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 x14ac:dyDescent="0.2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 x14ac:dyDescent="0.2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 x14ac:dyDescent="0.2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 x14ac:dyDescent="0.2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 x14ac:dyDescent="0.2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 x14ac:dyDescent="0.2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 x14ac:dyDescent="0.2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 x14ac:dyDescent="0.2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 x14ac:dyDescent="0.2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 x14ac:dyDescent="0.2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 x14ac:dyDescent="0.2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 x14ac:dyDescent="0.2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 x14ac:dyDescent="0.2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 x14ac:dyDescent="0.2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 x14ac:dyDescent="0.2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 x14ac:dyDescent="0.2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 x14ac:dyDescent="0.2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 x14ac:dyDescent="0.2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 x14ac:dyDescent="0.2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 x14ac:dyDescent="0.2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 x14ac:dyDescent="0.2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 x14ac:dyDescent="0.2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 x14ac:dyDescent="0.2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 x14ac:dyDescent="0.2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 x14ac:dyDescent="0.2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 x14ac:dyDescent="0.2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 x14ac:dyDescent="0.2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 x14ac:dyDescent="0.2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 x14ac:dyDescent="0.2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 x14ac:dyDescent="0.2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 x14ac:dyDescent="0.2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 x14ac:dyDescent="0.2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 x14ac:dyDescent="0.2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 x14ac:dyDescent="0.2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 x14ac:dyDescent="0.2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 x14ac:dyDescent="0.2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 x14ac:dyDescent="0.2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 x14ac:dyDescent="0.2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 x14ac:dyDescent="0.2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 x14ac:dyDescent="0.2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 x14ac:dyDescent="0.2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 x14ac:dyDescent="0.2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 x14ac:dyDescent="0.2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 x14ac:dyDescent="0.2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 x14ac:dyDescent="0.2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 x14ac:dyDescent="0.2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 x14ac:dyDescent="0.2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 x14ac:dyDescent="0.2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 x14ac:dyDescent="0.2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 x14ac:dyDescent="0.2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 x14ac:dyDescent="0.2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 x14ac:dyDescent="0.2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 x14ac:dyDescent="0.2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 x14ac:dyDescent="0.2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 x14ac:dyDescent="0.2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 x14ac:dyDescent="0.2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 x14ac:dyDescent="0.2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 x14ac:dyDescent="0.2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 x14ac:dyDescent="0.2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 x14ac:dyDescent="0.2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 x14ac:dyDescent="0.2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 x14ac:dyDescent="0.2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 x14ac:dyDescent="0.2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 x14ac:dyDescent="0.2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 x14ac:dyDescent="0.2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 x14ac:dyDescent="0.2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 x14ac:dyDescent="0.2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 x14ac:dyDescent="0.2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 x14ac:dyDescent="0.2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 x14ac:dyDescent="0.2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 x14ac:dyDescent="0.2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 x14ac:dyDescent="0.2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 x14ac:dyDescent="0.2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 x14ac:dyDescent="0.2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 x14ac:dyDescent="0.2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 x14ac:dyDescent="0.2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 x14ac:dyDescent="0.2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 x14ac:dyDescent="0.2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 x14ac:dyDescent="0.2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 x14ac:dyDescent="0.2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 x14ac:dyDescent="0.2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 x14ac:dyDescent="0.2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 x14ac:dyDescent="0.2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 x14ac:dyDescent="0.2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 x14ac:dyDescent="0.2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 x14ac:dyDescent="0.2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 x14ac:dyDescent="0.2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 x14ac:dyDescent="0.2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 x14ac:dyDescent="0.2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 x14ac:dyDescent="0.2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 x14ac:dyDescent="0.2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 x14ac:dyDescent="0.2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 x14ac:dyDescent="0.2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 x14ac:dyDescent="0.2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 x14ac:dyDescent="0.2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 x14ac:dyDescent="0.2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 x14ac:dyDescent="0.2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 x14ac:dyDescent="0.2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 x14ac:dyDescent="0.2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 x14ac:dyDescent="0.2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 x14ac:dyDescent="0.2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 x14ac:dyDescent="0.2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 x14ac:dyDescent="0.2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 x14ac:dyDescent="0.2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 x14ac:dyDescent="0.2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 x14ac:dyDescent="0.2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 x14ac:dyDescent="0.2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 x14ac:dyDescent="0.2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 x14ac:dyDescent="0.2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 x14ac:dyDescent="0.2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 x14ac:dyDescent="0.2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 x14ac:dyDescent="0.2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 x14ac:dyDescent="0.2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 x14ac:dyDescent="0.2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 x14ac:dyDescent="0.2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 x14ac:dyDescent="0.2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 x14ac:dyDescent="0.2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 x14ac:dyDescent="0.2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 x14ac:dyDescent="0.2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 x14ac:dyDescent="0.2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 x14ac:dyDescent="0.2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 x14ac:dyDescent="0.2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 x14ac:dyDescent="0.2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 x14ac:dyDescent="0.2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 x14ac:dyDescent="0.2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 x14ac:dyDescent="0.2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 x14ac:dyDescent="0.2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 x14ac:dyDescent="0.2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 x14ac:dyDescent="0.2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 x14ac:dyDescent="0.2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 x14ac:dyDescent="0.2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 x14ac:dyDescent="0.2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 x14ac:dyDescent="0.2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 x14ac:dyDescent="0.2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 x14ac:dyDescent="0.2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 x14ac:dyDescent="0.2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 x14ac:dyDescent="0.2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 x14ac:dyDescent="0.2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 x14ac:dyDescent="0.2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 x14ac:dyDescent="0.2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 x14ac:dyDescent="0.2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 x14ac:dyDescent="0.2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 x14ac:dyDescent="0.2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 x14ac:dyDescent="0.2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 x14ac:dyDescent="0.2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 x14ac:dyDescent="0.2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 x14ac:dyDescent="0.2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 x14ac:dyDescent="0.2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 x14ac:dyDescent="0.2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 x14ac:dyDescent="0.2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 x14ac:dyDescent="0.2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 x14ac:dyDescent="0.2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 x14ac:dyDescent="0.2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 x14ac:dyDescent="0.2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 x14ac:dyDescent="0.2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 x14ac:dyDescent="0.2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 x14ac:dyDescent="0.2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 x14ac:dyDescent="0.2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 x14ac:dyDescent="0.2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 x14ac:dyDescent="0.2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 x14ac:dyDescent="0.2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 x14ac:dyDescent="0.2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 x14ac:dyDescent="0.2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 x14ac:dyDescent="0.2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 x14ac:dyDescent="0.2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 x14ac:dyDescent="0.2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 x14ac:dyDescent="0.2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 x14ac:dyDescent="0.2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 x14ac:dyDescent="0.2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 x14ac:dyDescent="0.2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 x14ac:dyDescent="0.2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 x14ac:dyDescent="0.2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 x14ac:dyDescent="0.2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 x14ac:dyDescent="0.2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 x14ac:dyDescent="0.2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 x14ac:dyDescent="0.2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 x14ac:dyDescent="0.2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 x14ac:dyDescent="0.2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 x14ac:dyDescent="0.2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 x14ac:dyDescent="0.2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 x14ac:dyDescent="0.2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 x14ac:dyDescent="0.2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 x14ac:dyDescent="0.2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 x14ac:dyDescent="0.2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 x14ac:dyDescent="0.2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 x14ac:dyDescent="0.2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 x14ac:dyDescent="0.2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 x14ac:dyDescent="0.2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 x14ac:dyDescent="0.2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 x14ac:dyDescent="0.2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 x14ac:dyDescent="0.2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 x14ac:dyDescent="0.2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 x14ac:dyDescent="0.2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 x14ac:dyDescent="0.2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 x14ac:dyDescent="0.2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 x14ac:dyDescent="0.2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 x14ac:dyDescent="0.2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 x14ac:dyDescent="0.2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 x14ac:dyDescent="0.2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 x14ac:dyDescent="0.2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 x14ac:dyDescent="0.2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 x14ac:dyDescent="0.2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 x14ac:dyDescent="0.2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 x14ac:dyDescent="0.2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 x14ac:dyDescent="0.2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 x14ac:dyDescent="0.2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 x14ac:dyDescent="0.2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 x14ac:dyDescent="0.2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 x14ac:dyDescent="0.2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 x14ac:dyDescent="0.2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 x14ac:dyDescent="0.2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 x14ac:dyDescent="0.2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 x14ac:dyDescent="0.2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 x14ac:dyDescent="0.2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 x14ac:dyDescent="0.2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 x14ac:dyDescent="0.2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 x14ac:dyDescent="0.2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 x14ac:dyDescent="0.2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 x14ac:dyDescent="0.2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 x14ac:dyDescent="0.2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 x14ac:dyDescent="0.2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 x14ac:dyDescent="0.2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 x14ac:dyDescent="0.2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 x14ac:dyDescent="0.2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 x14ac:dyDescent="0.2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 x14ac:dyDescent="0.2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 x14ac:dyDescent="0.2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 x14ac:dyDescent="0.2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 x14ac:dyDescent="0.2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 x14ac:dyDescent="0.2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 x14ac:dyDescent="0.2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 x14ac:dyDescent="0.2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 x14ac:dyDescent="0.2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 x14ac:dyDescent="0.2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 x14ac:dyDescent="0.2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 x14ac:dyDescent="0.2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 x14ac:dyDescent="0.2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 x14ac:dyDescent="0.2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 x14ac:dyDescent="0.2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 x14ac:dyDescent="0.2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 x14ac:dyDescent="0.2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 x14ac:dyDescent="0.2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 x14ac:dyDescent="0.2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 x14ac:dyDescent="0.2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 x14ac:dyDescent="0.2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 x14ac:dyDescent="0.2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 x14ac:dyDescent="0.2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 x14ac:dyDescent="0.2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 x14ac:dyDescent="0.2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 x14ac:dyDescent="0.2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 x14ac:dyDescent="0.2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 x14ac:dyDescent="0.2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 x14ac:dyDescent="0.2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 x14ac:dyDescent="0.2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 x14ac:dyDescent="0.2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 x14ac:dyDescent="0.2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 x14ac:dyDescent="0.2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 x14ac:dyDescent="0.2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 x14ac:dyDescent="0.2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 x14ac:dyDescent="0.2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 x14ac:dyDescent="0.2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 x14ac:dyDescent="0.2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 x14ac:dyDescent="0.2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 x14ac:dyDescent="0.2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 x14ac:dyDescent="0.2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 x14ac:dyDescent="0.2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 x14ac:dyDescent="0.2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 x14ac:dyDescent="0.2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 x14ac:dyDescent="0.2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 x14ac:dyDescent="0.2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 x14ac:dyDescent="0.2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 x14ac:dyDescent="0.2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 x14ac:dyDescent="0.2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 x14ac:dyDescent="0.2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 x14ac:dyDescent="0.2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 x14ac:dyDescent="0.2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 x14ac:dyDescent="0.2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 x14ac:dyDescent="0.2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 x14ac:dyDescent="0.2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 x14ac:dyDescent="0.2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 x14ac:dyDescent="0.2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 x14ac:dyDescent="0.2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 x14ac:dyDescent="0.2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 x14ac:dyDescent="0.2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 x14ac:dyDescent="0.2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 x14ac:dyDescent="0.2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 x14ac:dyDescent="0.2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 x14ac:dyDescent="0.2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 x14ac:dyDescent="0.2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 x14ac:dyDescent="0.2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 x14ac:dyDescent="0.2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 x14ac:dyDescent="0.2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 x14ac:dyDescent="0.2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 x14ac:dyDescent="0.2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 x14ac:dyDescent="0.2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 x14ac:dyDescent="0.2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 x14ac:dyDescent="0.2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 x14ac:dyDescent="0.2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 x14ac:dyDescent="0.2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 x14ac:dyDescent="0.2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 x14ac:dyDescent="0.2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 x14ac:dyDescent="0.2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 x14ac:dyDescent="0.2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 x14ac:dyDescent="0.2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 x14ac:dyDescent="0.2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 x14ac:dyDescent="0.2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 x14ac:dyDescent="0.2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 x14ac:dyDescent="0.2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 x14ac:dyDescent="0.2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 x14ac:dyDescent="0.2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 x14ac:dyDescent="0.2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 x14ac:dyDescent="0.2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 x14ac:dyDescent="0.2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 x14ac:dyDescent="0.2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 x14ac:dyDescent="0.2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 x14ac:dyDescent="0.2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 x14ac:dyDescent="0.2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 x14ac:dyDescent="0.2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 x14ac:dyDescent="0.2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 x14ac:dyDescent="0.2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 x14ac:dyDescent="0.2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 x14ac:dyDescent="0.2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 x14ac:dyDescent="0.2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 x14ac:dyDescent="0.2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 x14ac:dyDescent="0.2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 x14ac:dyDescent="0.2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 x14ac:dyDescent="0.2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 x14ac:dyDescent="0.2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 x14ac:dyDescent="0.2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 x14ac:dyDescent="0.2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 x14ac:dyDescent="0.2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 x14ac:dyDescent="0.2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 x14ac:dyDescent="0.2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 x14ac:dyDescent="0.2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 x14ac:dyDescent="0.2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 x14ac:dyDescent="0.2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 x14ac:dyDescent="0.2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 x14ac:dyDescent="0.2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 x14ac:dyDescent="0.2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 x14ac:dyDescent="0.2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 x14ac:dyDescent="0.2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 x14ac:dyDescent="0.2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 x14ac:dyDescent="0.2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 x14ac:dyDescent="0.2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 x14ac:dyDescent="0.2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 x14ac:dyDescent="0.2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 x14ac:dyDescent="0.2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 x14ac:dyDescent="0.2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 x14ac:dyDescent="0.2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 x14ac:dyDescent="0.2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 x14ac:dyDescent="0.2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 x14ac:dyDescent="0.2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 x14ac:dyDescent="0.2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 x14ac:dyDescent="0.2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 x14ac:dyDescent="0.2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 x14ac:dyDescent="0.2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 x14ac:dyDescent="0.2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 x14ac:dyDescent="0.2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 x14ac:dyDescent="0.2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 x14ac:dyDescent="0.2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 x14ac:dyDescent="0.2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 x14ac:dyDescent="0.2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 x14ac:dyDescent="0.2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 x14ac:dyDescent="0.2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 x14ac:dyDescent="0.2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 x14ac:dyDescent="0.2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 x14ac:dyDescent="0.2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 x14ac:dyDescent="0.2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 x14ac:dyDescent="0.2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 x14ac:dyDescent="0.2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 x14ac:dyDescent="0.2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 x14ac:dyDescent="0.2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 x14ac:dyDescent="0.2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 x14ac:dyDescent="0.2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 x14ac:dyDescent="0.2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 x14ac:dyDescent="0.2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 x14ac:dyDescent="0.2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 x14ac:dyDescent="0.2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 x14ac:dyDescent="0.2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 x14ac:dyDescent="0.2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 x14ac:dyDescent="0.2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 x14ac:dyDescent="0.2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 x14ac:dyDescent="0.2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 x14ac:dyDescent="0.2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 x14ac:dyDescent="0.2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 x14ac:dyDescent="0.2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 x14ac:dyDescent="0.2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 x14ac:dyDescent="0.2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 x14ac:dyDescent="0.2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 x14ac:dyDescent="0.2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 x14ac:dyDescent="0.2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 x14ac:dyDescent="0.2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 x14ac:dyDescent="0.2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 x14ac:dyDescent="0.2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 x14ac:dyDescent="0.2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 x14ac:dyDescent="0.2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 x14ac:dyDescent="0.2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 x14ac:dyDescent="0.2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 x14ac:dyDescent="0.2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 x14ac:dyDescent="0.2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 x14ac:dyDescent="0.2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 x14ac:dyDescent="0.2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 x14ac:dyDescent="0.2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 x14ac:dyDescent="0.2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 x14ac:dyDescent="0.2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 x14ac:dyDescent="0.2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 x14ac:dyDescent="0.2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 x14ac:dyDescent="0.2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 x14ac:dyDescent="0.2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 x14ac:dyDescent="0.2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 x14ac:dyDescent="0.2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 x14ac:dyDescent="0.2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 x14ac:dyDescent="0.2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 x14ac:dyDescent="0.2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 x14ac:dyDescent="0.2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 x14ac:dyDescent="0.2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 x14ac:dyDescent="0.2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 x14ac:dyDescent="0.2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 x14ac:dyDescent="0.2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 x14ac:dyDescent="0.2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 x14ac:dyDescent="0.2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 x14ac:dyDescent="0.2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 x14ac:dyDescent="0.2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 x14ac:dyDescent="0.2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 x14ac:dyDescent="0.2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 x14ac:dyDescent="0.2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 x14ac:dyDescent="0.2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 x14ac:dyDescent="0.2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 x14ac:dyDescent="0.2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 x14ac:dyDescent="0.2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 x14ac:dyDescent="0.2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 x14ac:dyDescent="0.2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 x14ac:dyDescent="0.2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 x14ac:dyDescent="0.2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 x14ac:dyDescent="0.2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 x14ac:dyDescent="0.2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 x14ac:dyDescent="0.2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 x14ac:dyDescent="0.2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 x14ac:dyDescent="0.2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 x14ac:dyDescent="0.2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 x14ac:dyDescent="0.2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 x14ac:dyDescent="0.2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 x14ac:dyDescent="0.2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 x14ac:dyDescent="0.2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 x14ac:dyDescent="0.2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 x14ac:dyDescent="0.2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 x14ac:dyDescent="0.2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 x14ac:dyDescent="0.2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 x14ac:dyDescent="0.2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 x14ac:dyDescent="0.2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 x14ac:dyDescent="0.2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 x14ac:dyDescent="0.2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 x14ac:dyDescent="0.2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 x14ac:dyDescent="0.2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 x14ac:dyDescent="0.2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 x14ac:dyDescent="0.2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 x14ac:dyDescent="0.2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 x14ac:dyDescent="0.2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 x14ac:dyDescent="0.2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 x14ac:dyDescent="0.2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 x14ac:dyDescent="0.2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 x14ac:dyDescent="0.2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 x14ac:dyDescent="0.2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 x14ac:dyDescent="0.2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 x14ac:dyDescent="0.2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 x14ac:dyDescent="0.2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 x14ac:dyDescent="0.2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 x14ac:dyDescent="0.2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 x14ac:dyDescent="0.2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 x14ac:dyDescent="0.2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 x14ac:dyDescent="0.2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 x14ac:dyDescent="0.2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 x14ac:dyDescent="0.2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 x14ac:dyDescent="0.2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 x14ac:dyDescent="0.2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 x14ac:dyDescent="0.2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 x14ac:dyDescent="0.2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 x14ac:dyDescent="0.2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 x14ac:dyDescent="0.2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 x14ac:dyDescent="0.2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 x14ac:dyDescent="0.2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 x14ac:dyDescent="0.2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 x14ac:dyDescent="0.2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 x14ac:dyDescent="0.2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 x14ac:dyDescent="0.2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 x14ac:dyDescent="0.2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 x14ac:dyDescent="0.2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 x14ac:dyDescent="0.2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 x14ac:dyDescent="0.2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 x14ac:dyDescent="0.2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 x14ac:dyDescent="0.2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 x14ac:dyDescent="0.2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 x14ac:dyDescent="0.2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 x14ac:dyDescent="0.2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 x14ac:dyDescent="0.2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 x14ac:dyDescent="0.2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 x14ac:dyDescent="0.2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 x14ac:dyDescent="0.2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 x14ac:dyDescent="0.2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 x14ac:dyDescent="0.2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 x14ac:dyDescent="0.2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 x14ac:dyDescent="0.2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 x14ac:dyDescent="0.2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 x14ac:dyDescent="0.2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 x14ac:dyDescent="0.2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 x14ac:dyDescent="0.2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 x14ac:dyDescent="0.2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 x14ac:dyDescent="0.2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 x14ac:dyDescent="0.2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 x14ac:dyDescent="0.2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 x14ac:dyDescent="0.2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 x14ac:dyDescent="0.2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 x14ac:dyDescent="0.2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 x14ac:dyDescent="0.2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 x14ac:dyDescent="0.2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 x14ac:dyDescent="0.2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 x14ac:dyDescent="0.2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 x14ac:dyDescent="0.2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 x14ac:dyDescent="0.2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 x14ac:dyDescent="0.2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 x14ac:dyDescent="0.2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 x14ac:dyDescent="0.2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 x14ac:dyDescent="0.2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 x14ac:dyDescent="0.2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 x14ac:dyDescent="0.2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 x14ac:dyDescent="0.2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 x14ac:dyDescent="0.2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 x14ac:dyDescent="0.2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 x14ac:dyDescent="0.2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 x14ac:dyDescent="0.2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 x14ac:dyDescent="0.2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 x14ac:dyDescent="0.2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 x14ac:dyDescent="0.2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 x14ac:dyDescent="0.2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 x14ac:dyDescent="0.2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 x14ac:dyDescent="0.2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 x14ac:dyDescent="0.2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 x14ac:dyDescent="0.2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 x14ac:dyDescent="0.2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 x14ac:dyDescent="0.2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 x14ac:dyDescent="0.2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 x14ac:dyDescent="0.2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 x14ac:dyDescent="0.2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 x14ac:dyDescent="0.2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 x14ac:dyDescent="0.2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 x14ac:dyDescent="0.2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 x14ac:dyDescent="0.2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 x14ac:dyDescent="0.2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 x14ac:dyDescent="0.2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 x14ac:dyDescent="0.2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 x14ac:dyDescent="0.2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 x14ac:dyDescent="0.2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 x14ac:dyDescent="0.2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 x14ac:dyDescent="0.2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 x14ac:dyDescent="0.2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 x14ac:dyDescent="0.2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 x14ac:dyDescent="0.2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 x14ac:dyDescent="0.2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 x14ac:dyDescent="0.2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 x14ac:dyDescent="0.2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 x14ac:dyDescent="0.2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 x14ac:dyDescent="0.2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 x14ac:dyDescent="0.2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 x14ac:dyDescent="0.2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 x14ac:dyDescent="0.2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 x14ac:dyDescent="0.2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 x14ac:dyDescent="0.2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 x14ac:dyDescent="0.2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 x14ac:dyDescent="0.2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 x14ac:dyDescent="0.2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 x14ac:dyDescent="0.2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 x14ac:dyDescent="0.2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 x14ac:dyDescent="0.2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 x14ac:dyDescent="0.2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 x14ac:dyDescent="0.2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 x14ac:dyDescent="0.2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 x14ac:dyDescent="0.2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 x14ac:dyDescent="0.2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 x14ac:dyDescent="0.2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 x14ac:dyDescent="0.2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 x14ac:dyDescent="0.2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 x14ac:dyDescent="0.2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 x14ac:dyDescent="0.2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 x14ac:dyDescent="0.2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 x14ac:dyDescent="0.2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 x14ac:dyDescent="0.2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 x14ac:dyDescent="0.2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 x14ac:dyDescent="0.2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 x14ac:dyDescent="0.2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 x14ac:dyDescent="0.2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 x14ac:dyDescent="0.2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 x14ac:dyDescent="0.2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 x14ac:dyDescent="0.2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 x14ac:dyDescent="0.2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 x14ac:dyDescent="0.2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 x14ac:dyDescent="0.2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 x14ac:dyDescent="0.2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 x14ac:dyDescent="0.2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 x14ac:dyDescent="0.2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 x14ac:dyDescent="0.2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 x14ac:dyDescent="0.2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 x14ac:dyDescent="0.2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 x14ac:dyDescent="0.2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 x14ac:dyDescent="0.2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 x14ac:dyDescent="0.2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 x14ac:dyDescent="0.2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 x14ac:dyDescent="0.2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 x14ac:dyDescent="0.2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 x14ac:dyDescent="0.2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 x14ac:dyDescent="0.2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 x14ac:dyDescent="0.2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 x14ac:dyDescent="0.2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 x14ac:dyDescent="0.2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 x14ac:dyDescent="0.2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 x14ac:dyDescent="0.2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 x14ac:dyDescent="0.2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 x14ac:dyDescent="0.2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 x14ac:dyDescent="0.2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 x14ac:dyDescent="0.2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 x14ac:dyDescent="0.2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 x14ac:dyDescent="0.2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 x14ac:dyDescent="0.2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 x14ac:dyDescent="0.2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 x14ac:dyDescent="0.2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 x14ac:dyDescent="0.2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 x14ac:dyDescent="0.2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 x14ac:dyDescent="0.2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 x14ac:dyDescent="0.2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 x14ac:dyDescent="0.2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 x14ac:dyDescent="0.2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 x14ac:dyDescent="0.2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 x14ac:dyDescent="0.2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 x14ac:dyDescent="0.2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 x14ac:dyDescent="0.2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 x14ac:dyDescent="0.2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 x14ac:dyDescent="0.2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 x14ac:dyDescent="0.2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 x14ac:dyDescent="0.2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 x14ac:dyDescent="0.2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 x14ac:dyDescent="0.2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 x14ac:dyDescent="0.2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 x14ac:dyDescent="0.2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 x14ac:dyDescent="0.2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 x14ac:dyDescent="0.2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 x14ac:dyDescent="0.2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 x14ac:dyDescent="0.2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 x14ac:dyDescent="0.2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 x14ac:dyDescent="0.2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 x14ac:dyDescent="0.2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 x14ac:dyDescent="0.2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 x14ac:dyDescent="0.2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 x14ac:dyDescent="0.2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 x14ac:dyDescent="0.2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 x14ac:dyDescent="0.2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 x14ac:dyDescent="0.2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 x14ac:dyDescent="0.2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 x14ac:dyDescent="0.2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 x14ac:dyDescent="0.2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 x14ac:dyDescent="0.2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 x14ac:dyDescent="0.2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 x14ac:dyDescent="0.2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 x14ac:dyDescent="0.2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 x14ac:dyDescent="0.2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 x14ac:dyDescent="0.2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 x14ac:dyDescent="0.2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 x14ac:dyDescent="0.2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 x14ac:dyDescent="0.2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 x14ac:dyDescent="0.2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 x14ac:dyDescent="0.2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 x14ac:dyDescent="0.2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 x14ac:dyDescent="0.2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 x14ac:dyDescent="0.2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 x14ac:dyDescent="0.2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 x14ac:dyDescent="0.2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 x14ac:dyDescent="0.2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 x14ac:dyDescent="0.2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 x14ac:dyDescent="0.2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 x14ac:dyDescent="0.2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 x14ac:dyDescent="0.2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 x14ac:dyDescent="0.2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 x14ac:dyDescent="0.2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 x14ac:dyDescent="0.2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 x14ac:dyDescent="0.2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 x14ac:dyDescent="0.2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 x14ac:dyDescent="0.2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 x14ac:dyDescent="0.2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 x14ac:dyDescent="0.2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 x14ac:dyDescent="0.2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 x14ac:dyDescent="0.2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 x14ac:dyDescent="0.2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 x14ac:dyDescent="0.2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 x14ac:dyDescent="0.2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 x14ac:dyDescent="0.2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 x14ac:dyDescent="0.2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 x14ac:dyDescent="0.2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 x14ac:dyDescent="0.2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 x14ac:dyDescent="0.2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 x14ac:dyDescent="0.2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 x14ac:dyDescent="0.2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 x14ac:dyDescent="0.2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 x14ac:dyDescent="0.2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 x14ac:dyDescent="0.2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 x14ac:dyDescent="0.2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 x14ac:dyDescent="0.2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 x14ac:dyDescent="0.2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 x14ac:dyDescent="0.2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 x14ac:dyDescent="0.2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 x14ac:dyDescent="0.2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 x14ac:dyDescent="0.2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 x14ac:dyDescent="0.2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 x14ac:dyDescent="0.2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 x14ac:dyDescent="0.2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 x14ac:dyDescent="0.2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 x14ac:dyDescent="0.2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 x14ac:dyDescent="0.2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 x14ac:dyDescent="0.2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 x14ac:dyDescent="0.2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 x14ac:dyDescent="0.2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 x14ac:dyDescent="0.2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 x14ac:dyDescent="0.2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 x14ac:dyDescent="0.2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 x14ac:dyDescent="0.2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 x14ac:dyDescent="0.2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 x14ac:dyDescent="0.2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 x14ac:dyDescent="0.2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 x14ac:dyDescent="0.2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 x14ac:dyDescent="0.2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 x14ac:dyDescent="0.2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 x14ac:dyDescent="0.2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 x14ac:dyDescent="0.2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 x14ac:dyDescent="0.2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 x14ac:dyDescent="0.2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 x14ac:dyDescent="0.2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 x14ac:dyDescent="0.2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 x14ac:dyDescent="0.2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 x14ac:dyDescent="0.2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 x14ac:dyDescent="0.2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 x14ac:dyDescent="0.2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 x14ac:dyDescent="0.2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 x14ac:dyDescent="0.2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 x14ac:dyDescent="0.2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 x14ac:dyDescent="0.2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 x14ac:dyDescent="0.2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 x14ac:dyDescent="0.2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 x14ac:dyDescent="0.2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 x14ac:dyDescent="0.2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 x14ac:dyDescent="0.2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 x14ac:dyDescent="0.2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 x14ac:dyDescent="0.2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 x14ac:dyDescent="0.2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 x14ac:dyDescent="0.2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 x14ac:dyDescent="0.2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 x14ac:dyDescent="0.2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 x14ac:dyDescent="0.2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 x14ac:dyDescent="0.2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 x14ac:dyDescent="0.2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 x14ac:dyDescent="0.2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 x14ac:dyDescent="0.2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 x14ac:dyDescent="0.2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 x14ac:dyDescent="0.2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 x14ac:dyDescent="0.2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 x14ac:dyDescent="0.2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 x14ac:dyDescent="0.2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 x14ac:dyDescent="0.2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 x14ac:dyDescent="0.2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 x14ac:dyDescent="0.2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 x14ac:dyDescent="0.2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 x14ac:dyDescent="0.2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 x14ac:dyDescent="0.2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 x14ac:dyDescent="0.2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 x14ac:dyDescent="0.2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 x14ac:dyDescent="0.2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 x14ac:dyDescent="0.2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 x14ac:dyDescent="0.2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 x14ac:dyDescent="0.2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 x14ac:dyDescent="0.2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 x14ac:dyDescent="0.2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 x14ac:dyDescent="0.2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 x14ac:dyDescent="0.2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 x14ac:dyDescent="0.2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 x14ac:dyDescent="0.2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 x14ac:dyDescent="0.2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 x14ac:dyDescent="0.2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 x14ac:dyDescent="0.2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 x14ac:dyDescent="0.2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 x14ac:dyDescent="0.2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 x14ac:dyDescent="0.2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 x14ac:dyDescent="0.2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 x14ac:dyDescent="0.2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 x14ac:dyDescent="0.2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 x14ac:dyDescent="0.2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 x14ac:dyDescent="0.2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 x14ac:dyDescent="0.2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 x14ac:dyDescent="0.2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 x14ac:dyDescent="0.2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 x14ac:dyDescent="0.2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 x14ac:dyDescent="0.2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 x14ac:dyDescent="0.2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 x14ac:dyDescent="0.2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 x14ac:dyDescent="0.2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 x14ac:dyDescent="0.2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 x14ac:dyDescent="0.2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 x14ac:dyDescent="0.2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 x14ac:dyDescent="0.2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 x14ac:dyDescent="0.2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 x14ac:dyDescent="0.2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 x14ac:dyDescent="0.2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 x14ac:dyDescent="0.2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 x14ac:dyDescent="0.2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 x14ac:dyDescent="0.2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 x14ac:dyDescent="0.2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 x14ac:dyDescent="0.2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 x14ac:dyDescent="0.2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 x14ac:dyDescent="0.2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 x14ac:dyDescent="0.2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 x14ac:dyDescent="0.2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 x14ac:dyDescent="0.2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 x14ac:dyDescent="0.2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 x14ac:dyDescent="0.2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 x14ac:dyDescent="0.2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 x14ac:dyDescent="0.2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 x14ac:dyDescent="0.2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 x14ac:dyDescent="0.2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 x14ac:dyDescent="0.2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 x14ac:dyDescent="0.2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 x14ac:dyDescent="0.2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 x14ac:dyDescent="0.2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 x14ac:dyDescent="0.2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 x14ac:dyDescent="0.2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 x14ac:dyDescent="0.2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 x14ac:dyDescent="0.2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 x14ac:dyDescent="0.2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 x14ac:dyDescent="0.2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 x14ac:dyDescent="0.2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 x14ac:dyDescent="0.2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 x14ac:dyDescent="0.2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 x14ac:dyDescent="0.2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 x14ac:dyDescent="0.2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 x14ac:dyDescent="0.2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 x14ac:dyDescent="0.2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 x14ac:dyDescent="0.2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 x14ac:dyDescent="0.2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 x14ac:dyDescent="0.2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 x14ac:dyDescent="0.2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 x14ac:dyDescent="0.2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 x14ac:dyDescent="0.2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 x14ac:dyDescent="0.2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 x14ac:dyDescent="0.2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 x14ac:dyDescent="0.2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 x14ac:dyDescent="0.2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 x14ac:dyDescent="0.2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 x14ac:dyDescent="0.2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 x14ac:dyDescent="0.2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 x14ac:dyDescent="0.2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 x14ac:dyDescent="0.2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 x14ac:dyDescent="0.2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 x14ac:dyDescent="0.2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 x14ac:dyDescent="0.2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 x14ac:dyDescent="0.2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 x14ac:dyDescent="0.2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 x14ac:dyDescent="0.2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 x14ac:dyDescent="0.2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 x14ac:dyDescent="0.2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 x14ac:dyDescent="0.2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 x14ac:dyDescent="0.2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 x14ac:dyDescent="0.2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 x14ac:dyDescent="0.2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 x14ac:dyDescent="0.2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 x14ac:dyDescent="0.2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 x14ac:dyDescent="0.2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 x14ac:dyDescent="0.2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 x14ac:dyDescent="0.2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 x14ac:dyDescent="0.2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 x14ac:dyDescent="0.2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 x14ac:dyDescent="0.2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 x14ac:dyDescent="0.2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 x14ac:dyDescent="0.2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 x14ac:dyDescent="0.2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 x14ac:dyDescent="0.2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 x14ac:dyDescent="0.2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 x14ac:dyDescent="0.2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 x14ac:dyDescent="0.2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 x14ac:dyDescent="0.2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 x14ac:dyDescent="0.2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 x14ac:dyDescent="0.2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 x14ac:dyDescent="0.2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 x14ac:dyDescent="0.2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 x14ac:dyDescent="0.2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 x14ac:dyDescent="0.2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 x14ac:dyDescent="0.2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 x14ac:dyDescent="0.2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 x14ac:dyDescent="0.2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 x14ac:dyDescent="0.2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 x14ac:dyDescent="0.2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 x14ac:dyDescent="0.2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 x14ac:dyDescent="0.2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 x14ac:dyDescent="0.2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 x14ac:dyDescent="0.2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 x14ac:dyDescent="0.2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 x14ac:dyDescent="0.2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 x14ac:dyDescent="0.2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 x14ac:dyDescent="0.2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 x14ac:dyDescent="0.2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 x14ac:dyDescent="0.2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 x14ac:dyDescent="0.2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 x14ac:dyDescent="0.2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 x14ac:dyDescent="0.2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 x14ac:dyDescent="0.2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 x14ac:dyDescent="0.2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 x14ac:dyDescent="0.2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 x14ac:dyDescent="0.2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 x14ac:dyDescent="0.2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 x14ac:dyDescent="0.2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 x14ac:dyDescent="0.2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 x14ac:dyDescent="0.2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 x14ac:dyDescent="0.2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 x14ac:dyDescent="0.2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 x14ac:dyDescent="0.2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 x14ac:dyDescent="0.2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 x14ac:dyDescent="0.2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 x14ac:dyDescent="0.2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 x14ac:dyDescent="0.2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 x14ac:dyDescent="0.2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 x14ac:dyDescent="0.2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 x14ac:dyDescent="0.2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 x14ac:dyDescent="0.2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 x14ac:dyDescent="0.2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 x14ac:dyDescent="0.2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 x14ac:dyDescent="0.2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 x14ac:dyDescent="0.2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 x14ac:dyDescent="0.2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 x14ac:dyDescent="0.2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 x14ac:dyDescent="0.2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 x14ac:dyDescent="0.2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 x14ac:dyDescent="0.2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 x14ac:dyDescent="0.2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 x14ac:dyDescent="0.2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 x14ac:dyDescent="0.2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 x14ac:dyDescent="0.2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 x14ac:dyDescent="0.2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 x14ac:dyDescent="0.2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 x14ac:dyDescent="0.2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 x14ac:dyDescent="0.2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 x14ac:dyDescent="0.2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 x14ac:dyDescent="0.2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 x14ac:dyDescent="0.2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 x14ac:dyDescent="0.2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 x14ac:dyDescent="0.2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 x14ac:dyDescent="0.2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 x14ac:dyDescent="0.2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 x14ac:dyDescent="0.2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 x14ac:dyDescent="0.2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 x14ac:dyDescent="0.2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 x14ac:dyDescent="0.2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 x14ac:dyDescent="0.2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 x14ac:dyDescent="0.2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 x14ac:dyDescent="0.2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 x14ac:dyDescent="0.2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 x14ac:dyDescent="0.2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 x14ac:dyDescent="0.2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 x14ac:dyDescent="0.2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 x14ac:dyDescent="0.2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 x14ac:dyDescent="0.2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 x14ac:dyDescent="0.2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 x14ac:dyDescent="0.2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 x14ac:dyDescent="0.2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 x14ac:dyDescent="0.2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 x14ac:dyDescent="0.2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 x14ac:dyDescent="0.2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 x14ac:dyDescent="0.2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 x14ac:dyDescent="0.2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 x14ac:dyDescent="0.2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 x14ac:dyDescent="0.2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 x14ac:dyDescent="0.2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 x14ac:dyDescent="0.2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 x14ac:dyDescent="0.2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 x14ac:dyDescent="0.2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 x14ac:dyDescent="0.2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 x14ac:dyDescent="0.2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 x14ac:dyDescent="0.2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 x14ac:dyDescent="0.2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 x14ac:dyDescent="0.2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 x14ac:dyDescent="0.2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 x14ac:dyDescent="0.2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 x14ac:dyDescent="0.2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 x14ac:dyDescent="0.2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 x14ac:dyDescent="0.2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 x14ac:dyDescent="0.2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 x14ac:dyDescent="0.2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 x14ac:dyDescent="0.2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 x14ac:dyDescent="0.2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 x14ac:dyDescent="0.2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 x14ac:dyDescent="0.2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 x14ac:dyDescent="0.2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 x14ac:dyDescent="0.2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 x14ac:dyDescent="0.2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 x14ac:dyDescent="0.2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 x14ac:dyDescent="0.2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 x14ac:dyDescent="0.2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 x14ac:dyDescent="0.2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 x14ac:dyDescent="0.2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 x14ac:dyDescent="0.2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 x14ac:dyDescent="0.2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 x14ac:dyDescent="0.2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 x14ac:dyDescent="0.2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 x14ac:dyDescent="0.2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 x14ac:dyDescent="0.2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 x14ac:dyDescent="0.2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 x14ac:dyDescent="0.2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 x14ac:dyDescent="0.2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 x14ac:dyDescent="0.2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 x14ac:dyDescent="0.2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 x14ac:dyDescent="0.2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 x14ac:dyDescent="0.2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 x14ac:dyDescent="0.2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 x14ac:dyDescent="0.2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 x14ac:dyDescent="0.2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 x14ac:dyDescent="0.2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 x14ac:dyDescent="0.2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 x14ac:dyDescent="0.2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 x14ac:dyDescent="0.2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 x14ac:dyDescent="0.2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 x14ac:dyDescent="0.2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 x14ac:dyDescent="0.2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 x14ac:dyDescent="0.2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 x14ac:dyDescent="0.2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 x14ac:dyDescent="0.2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 x14ac:dyDescent="0.2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 x14ac:dyDescent="0.2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 x14ac:dyDescent="0.2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 x14ac:dyDescent="0.2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 x14ac:dyDescent="0.2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 x14ac:dyDescent="0.2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 x14ac:dyDescent="0.2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 x14ac:dyDescent="0.2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 x14ac:dyDescent="0.2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 x14ac:dyDescent="0.2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 x14ac:dyDescent="0.2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 x14ac:dyDescent="0.2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 x14ac:dyDescent="0.2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 x14ac:dyDescent="0.2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 x14ac:dyDescent="0.2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 x14ac:dyDescent="0.2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 x14ac:dyDescent="0.2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 x14ac:dyDescent="0.2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 x14ac:dyDescent="0.2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 x14ac:dyDescent="0.2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 x14ac:dyDescent="0.2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 x14ac:dyDescent="0.2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 x14ac:dyDescent="0.2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 x14ac:dyDescent="0.2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 x14ac:dyDescent="0.2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 x14ac:dyDescent="0.2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 x14ac:dyDescent="0.2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 x14ac:dyDescent="0.2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 x14ac:dyDescent="0.2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 x14ac:dyDescent="0.2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 x14ac:dyDescent="0.2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 x14ac:dyDescent="0.2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 x14ac:dyDescent="0.2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 x14ac:dyDescent="0.2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 x14ac:dyDescent="0.2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 x14ac:dyDescent="0.2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 x14ac:dyDescent="0.2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 x14ac:dyDescent="0.2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 x14ac:dyDescent="0.2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 x14ac:dyDescent="0.2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 x14ac:dyDescent="0.2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 x14ac:dyDescent="0.2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 x14ac:dyDescent="0.2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 x14ac:dyDescent="0.2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 x14ac:dyDescent="0.2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 x14ac:dyDescent="0.2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 x14ac:dyDescent="0.2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 x14ac:dyDescent="0.2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 x14ac:dyDescent="0.2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 x14ac:dyDescent="0.2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 x14ac:dyDescent="0.2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 x14ac:dyDescent="0.2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 x14ac:dyDescent="0.2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 x14ac:dyDescent="0.2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 x14ac:dyDescent="0.2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 x14ac:dyDescent="0.2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 x14ac:dyDescent="0.2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 x14ac:dyDescent="0.2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 x14ac:dyDescent="0.2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 x14ac:dyDescent="0.2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 x14ac:dyDescent="0.2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 x14ac:dyDescent="0.2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 x14ac:dyDescent="0.2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 x14ac:dyDescent="0.2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 x14ac:dyDescent="0.2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 x14ac:dyDescent="0.2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 x14ac:dyDescent="0.2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 x14ac:dyDescent="0.2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 x14ac:dyDescent="0.2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 x14ac:dyDescent="0.2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 x14ac:dyDescent="0.2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 x14ac:dyDescent="0.2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 x14ac:dyDescent="0.2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 x14ac:dyDescent="0.2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 x14ac:dyDescent="0.2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 x14ac:dyDescent="0.2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 x14ac:dyDescent="0.2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 x14ac:dyDescent="0.2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 x14ac:dyDescent="0.2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 x14ac:dyDescent="0.2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 x14ac:dyDescent="0.2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 x14ac:dyDescent="0.2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 x14ac:dyDescent="0.2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 x14ac:dyDescent="0.2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 x14ac:dyDescent="0.2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 x14ac:dyDescent="0.2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 x14ac:dyDescent="0.2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 x14ac:dyDescent="0.2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 x14ac:dyDescent="0.2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 x14ac:dyDescent="0.2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 x14ac:dyDescent="0.2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 x14ac:dyDescent="0.2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 x14ac:dyDescent="0.2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 x14ac:dyDescent="0.2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 x14ac:dyDescent="0.2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 x14ac:dyDescent="0.2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 x14ac:dyDescent="0.2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 x14ac:dyDescent="0.2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 x14ac:dyDescent="0.2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 x14ac:dyDescent="0.2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 x14ac:dyDescent="0.2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 x14ac:dyDescent="0.2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 x14ac:dyDescent="0.2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 x14ac:dyDescent="0.2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 x14ac:dyDescent="0.2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 x14ac:dyDescent="0.2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 x14ac:dyDescent="0.2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 x14ac:dyDescent="0.2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 x14ac:dyDescent="0.2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 x14ac:dyDescent="0.2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 x14ac:dyDescent="0.2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 x14ac:dyDescent="0.2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 x14ac:dyDescent="0.2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 x14ac:dyDescent="0.2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 x14ac:dyDescent="0.2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 x14ac:dyDescent="0.2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 x14ac:dyDescent="0.2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 x14ac:dyDescent="0.2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 x14ac:dyDescent="0.2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 x14ac:dyDescent="0.2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 x14ac:dyDescent="0.2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 x14ac:dyDescent="0.2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 x14ac:dyDescent="0.2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 x14ac:dyDescent="0.2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 x14ac:dyDescent="0.2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 x14ac:dyDescent="0.2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 x14ac:dyDescent="0.2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 x14ac:dyDescent="0.2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 x14ac:dyDescent="0.2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 x14ac:dyDescent="0.2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 x14ac:dyDescent="0.2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 x14ac:dyDescent="0.2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 x14ac:dyDescent="0.2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 x14ac:dyDescent="0.2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 x14ac:dyDescent="0.2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 x14ac:dyDescent="0.2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 x14ac:dyDescent="0.2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 x14ac:dyDescent="0.2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 x14ac:dyDescent="0.2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 x14ac:dyDescent="0.2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 x14ac:dyDescent="0.2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 x14ac:dyDescent="0.2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 x14ac:dyDescent="0.2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 x14ac:dyDescent="0.2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 x14ac:dyDescent="0.2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 x14ac:dyDescent="0.2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 x14ac:dyDescent="0.2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 x14ac:dyDescent="0.2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 x14ac:dyDescent="0.2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 x14ac:dyDescent="0.2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 x14ac:dyDescent="0.2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 x14ac:dyDescent="0.2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 x14ac:dyDescent="0.2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 x14ac:dyDescent="0.2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 x14ac:dyDescent="0.2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 x14ac:dyDescent="0.2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 x14ac:dyDescent="0.2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 x14ac:dyDescent="0.2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 x14ac:dyDescent="0.2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 x14ac:dyDescent="0.2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 x14ac:dyDescent="0.2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 x14ac:dyDescent="0.2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 x14ac:dyDescent="0.2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 x14ac:dyDescent="0.2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 x14ac:dyDescent="0.2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 x14ac:dyDescent="0.2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 x14ac:dyDescent="0.2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 x14ac:dyDescent="0.2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 x14ac:dyDescent="0.2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 x14ac:dyDescent="0.2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 x14ac:dyDescent="0.2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 x14ac:dyDescent="0.2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 x14ac:dyDescent="0.2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 x14ac:dyDescent="0.2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 x14ac:dyDescent="0.2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 x14ac:dyDescent="0.2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 x14ac:dyDescent="0.2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 x14ac:dyDescent="0.2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 x14ac:dyDescent="0.2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 x14ac:dyDescent="0.2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 x14ac:dyDescent="0.2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 x14ac:dyDescent="0.2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 x14ac:dyDescent="0.2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 x14ac:dyDescent="0.2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 x14ac:dyDescent="0.2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 x14ac:dyDescent="0.2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 x14ac:dyDescent="0.2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 x14ac:dyDescent="0.2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 x14ac:dyDescent="0.2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 x14ac:dyDescent="0.2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 x14ac:dyDescent="0.2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 x14ac:dyDescent="0.2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 x14ac:dyDescent="0.2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 x14ac:dyDescent="0.2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 x14ac:dyDescent="0.2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 x14ac:dyDescent="0.2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 x14ac:dyDescent="0.2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 x14ac:dyDescent="0.2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 x14ac:dyDescent="0.2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 x14ac:dyDescent="0.2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 x14ac:dyDescent="0.2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 x14ac:dyDescent="0.2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 x14ac:dyDescent="0.2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 x14ac:dyDescent="0.2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 x14ac:dyDescent="0.2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 x14ac:dyDescent="0.2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 x14ac:dyDescent="0.2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 x14ac:dyDescent="0.2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 x14ac:dyDescent="0.2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 x14ac:dyDescent="0.2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 x14ac:dyDescent="0.2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 x14ac:dyDescent="0.2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 x14ac:dyDescent="0.2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 x14ac:dyDescent="0.2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 x14ac:dyDescent="0.2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 x14ac:dyDescent="0.2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 x14ac:dyDescent="0.2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 x14ac:dyDescent="0.2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 x14ac:dyDescent="0.2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 x14ac:dyDescent="0.2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 x14ac:dyDescent="0.2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 x14ac:dyDescent="0.2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 x14ac:dyDescent="0.2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 x14ac:dyDescent="0.2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 x14ac:dyDescent="0.2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 x14ac:dyDescent="0.2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 x14ac:dyDescent="0.2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 x14ac:dyDescent="0.2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 x14ac:dyDescent="0.2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 x14ac:dyDescent="0.2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 x14ac:dyDescent="0.2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 x14ac:dyDescent="0.2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 x14ac:dyDescent="0.2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 x14ac:dyDescent="0.2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 x14ac:dyDescent="0.2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 x14ac:dyDescent="0.2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 x14ac:dyDescent="0.2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 x14ac:dyDescent="0.2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 x14ac:dyDescent="0.2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 x14ac:dyDescent="0.2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 x14ac:dyDescent="0.2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 x14ac:dyDescent="0.2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 x14ac:dyDescent="0.2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 x14ac:dyDescent="0.2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 x14ac:dyDescent="0.2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 x14ac:dyDescent="0.2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 x14ac:dyDescent="0.2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 x14ac:dyDescent="0.2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 x14ac:dyDescent="0.2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 x14ac:dyDescent="0.2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 x14ac:dyDescent="0.2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 x14ac:dyDescent="0.2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 x14ac:dyDescent="0.2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 x14ac:dyDescent="0.2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 x14ac:dyDescent="0.2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 x14ac:dyDescent="0.2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 x14ac:dyDescent="0.2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 x14ac:dyDescent="0.2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 x14ac:dyDescent="0.2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 x14ac:dyDescent="0.2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 x14ac:dyDescent="0.2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 x14ac:dyDescent="0.2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 x14ac:dyDescent="0.2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 x14ac:dyDescent="0.2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 x14ac:dyDescent="0.2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 x14ac:dyDescent="0.2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 x14ac:dyDescent="0.2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 x14ac:dyDescent="0.2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 x14ac:dyDescent="0.2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 x14ac:dyDescent="0.2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 x14ac:dyDescent="0.2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 x14ac:dyDescent="0.2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 x14ac:dyDescent="0.2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 x14ac:dyDescent="0.2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 x14ac:dyDescent="0.2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 x14ac:dyDescent="0.2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 x14ac:dyDescent="0.2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 x14ac:dyDescent="0.2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 x14ac:dyDescent="0.2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 x14ac:dyDescent="0.2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 x14ac:dyDescent="0.2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 x14ac:dyDescent="0.2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 x14ac:dyDescent="0.2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 x14ac:dyDescent="0.2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 x14ac:dyDescent="0.2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 x14ac:dyDescent="0.2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 x14ac:dyDescent="0.2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 x14ac:dyDescent="0.2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 x14ac:dyDescent="0.2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 x14ac:dyDescent="0.2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 x14ac:dyDescent="0.2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 x14ac:dyDescent="0.2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 x14ac:dyDescent="0.2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 x14ac:dyDescent="0.2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 x14ac:dyDescent="0.2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 x14ac:dyDescent="0.2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 x14ac:dyDescent="0.2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 x14ac:dyDescent="0.2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 x14ac:dyDescent="0.2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 x14ac:dyDescent="0.2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 x14ac:dyDescent="0.2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 x14ac:dyDescent="0.2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 x14ac:dyDescent="0.2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 x14ac:dyDescent="0.2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 x14ac:dyDescent="0.2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 x14ac:dyDescent="0.2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 x14ac:dyDescent="0.2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 x14ac:dyDescent="0.2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 x14ac:dyDescent="0.2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 x14ac:dyDescent="0.2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 x14ac:dyDescent="0.2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 x14ac:dyDescent="0.2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 x14ac:dyDescent="0.2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 x14ac:dyDescent="0.2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 x14ac:dyDescent="0.2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 x14ac:dyDescent="0.2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 x14ac:dyDescent="0.2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 x14ac:dyDescent="0.2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 x14ac:dyDescent="0.2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 x14ac:dyDescent="0.2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 x14ac:dyDescent="0.2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 x14ac:dyDescent="0.2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 x14ac:dyDescent="0.2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 x14ac:dyDescent="0.2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 x14ac:dyDescent="0.2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 x14ac:dyDescent="0.2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 x14ac:dyDescent="0.2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 x14ac:dyDescent="0.2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 x14ac:dyDescent="0.2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 x14ac:dyDescent="0.2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 x14ac:dyDescent="0.2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 x14ac:dyDescent="0.2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 x14ac:dyDescent="0.2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 x14ac:dyDescent="0.2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 x14ac:dyDescent="0.2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 x14ac:dyDescent="0.2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 x14ac:dyDescent="0.2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 x14ac:dyDescent="0.2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 x14ac:dyDescent="0.2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 x14ac:dyDescent="0.2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 x14ac:dyDescent="0.2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 x14ac:dyDescent="0.2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 x14ac:dyDescent="0.2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 x14ac:dyDescent="0.2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 x14ac:dyDescent="0.2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 x14ac:dyDescent="0.2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 x14ac:dyDescent="0.2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 x14ac:dyDescent="0.2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 x14ac:dyDescent="0.2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 x14ac:dyDescent="0.2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 x14ac:dyDescent="0.2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 x14ac:dyDescent="0.2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 x14ac:dyDescent="0.2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 x14ac:dyDescent="0.2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 x14ac:dyDescent="0.2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 x14ac:dyDescent="0.2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 x14ac:dyDescent="0.2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 x14ac:dyDescent="0.2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 x14ac:dyDescent="0.2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 x14ac:dyDescent="0.2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 x14ac:dyDescent="0.2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 x14ac:dyDescent="0.2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 x14ac:dyDescent="0.2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 x14ac:dyDescent="0.2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 x14ac:dyDescent="0.2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 x14ac:dyDescent="0.2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 x14ac:dyDescent="0.2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 x14ac:dyDescent="0.2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 x14ac:dyDescent="0.2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 x14ac:dyDescent="0.2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 x14ac:dyDescent="0.2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 x14ac:dyDescent="0.2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 x14ac:dyDescent="0.2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 x14ac:dyDescent="0.2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 x14ac:dyDescent="0.2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 x14ac:dyDescent="0.2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 x14ac:dyDescent="0.2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 x14ac:dyDescent="0.2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 x14ac:dyDescent="0.2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 x14ac:dyDescent="0.2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 x14ac:dyDescent="0.2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 x14ac:dyDescent="0.2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 x14ac:dyDescent="0.2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 x14ac:dyDescent="0.2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 x14ac:dyDescent="0.2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 x14ac:dyDescent="0.2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 x14ac:dyDescent="0.2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 x14ac:dyDescent="0.2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 x14ac:dyDescent="0.2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 x14ac:dyDescent="0.2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 x14ac:dyDescent="0.2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 x14ac:dyDescent="0.2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 x14ac:dyDescent="0.2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 x14ac:dyDescent="0.2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 x14ac:dyDescent="0.2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 x14ac:dyDescent="0.2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 x14ac:dyDescent="0.2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 x14ac:dyDescent="0.2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 x14ac:dyDescent="0.2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 x14ac:dyDescent="0.2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 x14ac:dyDescent="0.2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 x14ac:dyDescent="0.2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 x14ac:dyDescent="0.2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 x14ac:dyDescent="0.2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 x14ac:dyDescent="0.2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 x14ac:dyDescent="0.2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 x14ac:dyDescent="0.2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 x14ac:dyDescent="0.2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 x14ac:dyDescent="0.2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 x14ac:dyDescent="0.2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 x14ac:dyDescent="0.2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 x14ac:dyDescent="0.2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 x14ac:dyDescent="0.2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 x14ac:dyDescent="0.2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 x14ac:dyDescent="0.2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 x14ac:dyDescent="0.2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 x14ac:dyDescent="0.2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 x14ac:dyDescent="0.2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 x14ac:dyDescent="0.2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 x14ac:dyDescent="0.2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 x14ac:dyDescent="0.2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 x14ac:dyDescent="0.2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 x14ac:dyDescent="0.2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 x14ac:dyDescent="0.2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 x14ac:dyDescent="0.2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 x14ac:dyDescent="0.2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 x14ac:dyDescent="0.2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 x14ac:dyDescent="0.2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 x14ac:dyDescent="0.2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 x14ac:dyDescent="0.2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 x14ac:dyDescent="0.2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 x14ac:dyDescent="0.2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 x14ac:dyDescent="0.2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 x14ac:dyDescent="0.2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 x14ac:dyDescent="0.2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 x14ac:dyDescent="0.2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 x14ac:dyDescent="0.2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 x14ac:dyDescent="0.2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 x14ac:dyDescent="0.2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 x14ac:dyDescent="0.2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 x14ac:dyDescent="0.2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 x14ac:dyDescent="0.2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 x14ac:dyDescent="0.2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 x14ac:dyDescent="0.2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 x14ac:dyDescent="0.2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 x14ac:dyDescent="0.2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 x14ac:dyDescent="0.2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 x14ac:dyDescent="0.2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 x14ac:dyDescent="0.2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 x14ac:dyDescent="0.2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 x14ac:dyDescent="0.2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 x14ac:dyDescent="0.2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 x14ac:dyDescent="0.2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 x14ac:dyDescent="0.2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 x14ac:dyDescent="0.2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 x14ac:dyDescent="0.2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 x14ac:dyDescent="0.2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 x14ac:dyDescent="0.2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 x14ac:dyDescent="0.2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 x14ac:dyDescent="0.2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 x14ac:dyDescent="0.2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 x14ac:dyDescent="0.2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 x14ac:dyDescent="0.2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 x14ac:dyDescent="0.2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 x14ac:dyDescent="0.2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 x14ac:dyDescent="0.2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 x14ac:dyDescent="0.2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 x14ac:dyDescent="0.2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 x14ac:dyDescent="0.2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 x14ac:dyDescent="0.2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 x14ac:dyDescent="0.2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 x14ac:dyDescent="0.2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 x14ac:dyDescent="0.2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 x14ac:dyDescent="0.2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 x14ac:dyDescent="0.2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 x14ac:dyDescent="0.2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 x14ac:dyDescent="0.2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 x14ac:dyDescent="0.2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 x14ac:dyDescent="0.2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 x14ac:dyDescent="0.2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 x14ac:dyDescent="0.2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 x14ac:dyDescent="0.2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 x14ac:dyDescent="0.2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 x14ac:dyDescent="0.2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 x14ac:dyDescent="0.2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 x14ac:dyDescent="0.2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 x14ac:dyDescent="0.2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 x14ac:dyDescent="0.2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 x14ac:dyDescent="0.2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 x14ac:dyDescent="0.2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 x14ac:dyDescent="0.2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 x14ac:dyDescent="0.2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 x14ac:dyDescent="0.2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 x14ac:dyDescent="0.2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 x14ac:dyDescent="0.2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 x14ac:dyDescent="0.2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 x14ac:dyDescent="0.2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 x14ac:dyDescent="0.2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 x14ac:dyDescent="0.2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 x14ac:dyDescent="0.2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 x14ac:dyDescent="0.2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 x14ac:dyDescent="0.2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 x14ac:dyDescent="0.2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 x14ac:dyDescent="0.2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 x14ac:dyDescent="0.2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 x14ac:dyDescent="0.2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 x14ac:dyDescent="0.2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 x14ac:dyDescent="0.2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 x14ac:dyDescent="0.2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 x14ac:dyDescent="0.2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 x14ac:dyDescent="0.2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 x14ac:dyDescent="0.2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 x14ac:dyDescent="0.2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 x14ac:dyDescent="0.2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 x14ac:dyDescent="0.2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 x14ac:dyDescent="0.2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 x14ac:dyDescent="0.2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 x14ac:dyDescent="0.2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 x14ac:dyDescent="0.2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 x14ac:dyDescent="0.2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 x14ac:dyDescent="0.2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 x14ac:dyDescent="0.2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 x14ac:dyDescent="0.2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 x14ac:dyDescent="0.2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 x14ac:dyDescent="0.2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 x14ac:dyDescent="0.2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 x14ac:dyDescent="0.2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 x14ac:dyDescent="0.2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 x14ac:dyDescent="0.2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 x14ac:dyDescent="0.2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 x14ac:dyDescent="0.2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 x14ac:dyDescent="0.2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 x14ac:dyDescent="0.2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 x14ac:dyDescent="0.2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 x14ac:dyDescent="0.2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 x14ac:dyDescent="0.2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 x14ac:dyDescent="0.2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 x14ac:dyDescent="0.2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 x14ac:dyDescent="0.2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 x14ac:dyDescent="0.2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 x14ac:dyDescent="0.2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 x14ac:dyDescent="0.2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 x14ac:dyDescent="0.2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 x14ac:dyDescent="0.2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 x14ac:dyDescent="0.2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 x14ac:dyDescent="0.2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 x14ac:dyDescent="0.2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 x14ac:dyDescent="0.2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 x14ac:dyDescent="0.2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 x14ac:dyDescent="0.2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 x14ac:dyDescent="0.2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 x14ac:dyDescent="0.2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 x14ac:dyDescent="0.2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 x14ac:dyDescent="0.2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 x14ac:dyDescent="0.2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 x14ac:dyDescent="0.2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 x14ac:dyDescent="0.2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 x14ac:dyDescent="0.2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 x14ac:dyDescent="0.2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 x14ac:dyDescent="0.2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 x14ac:dyDescent="0.2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 x14ac:dyDescent="0.2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 x14ac:dyDescent="0.2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 x14ac:dyDescent="0.2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 x14ac:dyDescent="0.2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 x14ac:dyDescent="0.2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 x14ac:dyDescent="0.2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 x14ac:dyDescent="0.2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 x14ac:dyDescent="0.2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 x14ac:dyDescent="0.2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 x14ac:dyDescent="0.2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 x14ac:dyDescent="0.2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 x14ac:dyDescent="0.2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 x14ac:dyDescent="0.2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 x14ac:dyDescent="0.2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 x14ac:dyDescent="0.2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 x14ac:dyDescent="0.2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 x14ac:dyDescent="0.2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 x14ac:dyDescent="0.2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 x14ac:dyDescent="0.2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 x14ac:dyDescent="0.2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 x14ac:dyDescent="0.2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 x14ac:dyDescent="0.2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 x14ac:dyDescent="0.2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 x14ac:dyDescent="0.2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 x14ac:dyDescent="0.2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 x14ac:dyDescent="0.2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 x14ac:dyDescent="0.2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 x14ac:dyDescent="0.2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 x14ac:dyDescent="0.2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 x14ac:dyDescent="0.2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 x14ac:dyDescent="0.2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 x14ac:dyDescent="0.2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 x14ac:dyDescent="0.2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 x14ac:dyDescent="0.2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 x14ac:dyDescent="0.2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 x14ac:dyDescent="0.2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 x14ac:dyDescent="0.2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 x14ac:dyDescent="0.2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 x14ac:dyDescent="0.2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 x14ac:dyDescent="0.2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 x14ac:dyDescent="0.2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 x14ac:dyDescent="0.2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 x14ac:dyDescent="0.2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 x14ac:dyDescent="0.2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 x14ac:dyDescent="0.2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 x14ac:dyDescent="0.2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 x14ac:dyDescent="0.2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 x14ac:dyDescent="0.2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 x14ac:dyDescent="0.2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 x14ac:dyDescent="0.2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 x14ac:dyDescent="0.2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 x14ac:dyDescent="0.2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 x14ac:dyDescent="0.2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 x14ac:dyDescent="0.2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 x14ac:dyDescent="0.2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 x14ac:dyDescent="0.2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 x14ac:dyDescent="0.2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 x14ac:dyDescent="0.2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 x14ac:dyDescent="0.2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 x14ac:dyDescent="0.2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 x14ac:dyDescent="0.2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 x14ac:dyDescent="0.2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 x14ac:dyDescent="0.2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 x14ac:dyDescent="0.2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 x14ac:dyDescent="0.2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 x14ac:dyDescent="0.2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 x14ac:dyDescent="0.2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 x14ac:dyDescent="0.2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 x14ac:dyDescent="0.2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 x14ac:dyDescent="0.2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 x14ac:dyDescent="0.2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 x14ac:dyDescent="0.2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 x14ac:dyDescent="0.2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 x14ac:dyDescent="0.2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 x14ac:dyDescent="0.2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 x14ac:dyDescent="0.2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 x14ac:dyDescent="0.2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 x14ac:dyDescent="0.2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 x14ac:dyDescent="0.2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 x14ac:dyDescent="0.2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 x14ac:dyDescent="0.2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 x14ac:dyDescent="0.2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 x14ac:dyDescent="0.2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 x14ac:dyDescent="0.2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 x14ac:dyDescent="0.2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 x14ac:dyDescent="0.2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 x14ac:dyDescent="0.2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 x14ac:dyDescent="0.2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 x14ac:dyDescent="0.2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 x14ac:dyDescent="0.2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 x14ac:dyDescent="0.2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 x14ac:dyDescent="0.2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 x14ac:dyDescent="0.2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 x14ac:dyDescent="0.2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 x14ac:dyDescent="0.2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 x14ac:dyDescent="0.2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 x14ac:dyDescent="0.2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 x14ac:dyDescent="0.2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 x14ac:dyDescent="0.2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 x14ac:dyDescent="0.2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 x14ac:dyDescent="0.2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 x14ac:dyDescent="0.2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 x14ac:dyDescent="0.2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 x14ac:dyDescent="0.2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 x14ac:dyDescent="0.2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 x14ac:dyDescent="0.2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 x14ac:dyDescent="0.2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 x14ac:dyDescent="0.2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 x14ac:dyDescent="0.2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 x14ac:dyDescent="0.2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 x14ac:dyDescent="0.2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 x14ac:dyDescent="0.2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 x14ac:dyDescent="0.2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 x14ac:dyDescent="0.2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 x14ac:dyDescent="0.2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 x14ac:dyDescent="0.2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 x14ac:dyDescent="0.2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 x14ac:dyDescent="0.2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 x14ac:dyDescent="0.2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 x14ac:dyDescent="0.2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 x14ac:dyDescent="0.2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 x14ac:dyDescent="0.2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 x14ac:dyDescent="0.2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 x14ac:dyDescent="0.2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 x14ac:dyDescent="0.2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 x14ac:dyDescent="0.2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 x14ac:dyDescent="0.2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 x14ac:dyDescent="0.2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 x14ac:dyDescent="0.2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 x14ac:dyDescent="0.2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 x14ac:dyDescent="0.2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 x14ac:dyDescent="0.2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 x14ac:dyDescent="0.2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 x14ac:dyDescent="0.2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 x14ac:dyDescent="0.2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 x14ac:dyDescent="0.2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 x14ac:dyDescent="0.2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 x14ac:dyDescent="0.2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 x14ac:dyDescent="0.2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 x14ac:dyDescent="0.2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 x14ac:dyDescent="0.2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 x14ac:dyDescent="0.2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 x14ac:dyDescent="0.2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 x14ac:dyDescent="0.2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 x14ac:dyDescent="0.2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 x14ac:dyDescent="0.2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 x14ac:dyDescent="0.2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 x14ac:dyDescent="0.2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 x14ac:dyDescent="0.2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 x14ac:dyDescent="0.2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 x14ac:dyDescent="0.2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 x14ac:dyDescent="0.2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 x14ac:dyDescent="0.2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 x14ac:dyDescent="0.2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 x14ac:dyDescent="0.2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 x14ac:dyDescent="0.2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 x14ac:dyDescent="0.2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 x14ac:dyDescent="0.2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 x14ac:dyDescent="0.2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 x14ac:dyDescent="0.2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 x14ac:dyDescent="0.2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 x14ac:dyDescent="0.2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 x14ac:dyDescent="0.2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 x14ac:dyDescent="0.2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 x14ac:dyDescent="0.2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 x14ac:dyDescent="0.2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 x14ac:dyDescent="0.2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 x14ac:dyDescent="0.2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 x14ac:dyDescent="0.2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 x14ac:dyDescent="0.2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 x14ac:dyDescent="0.2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 x14ac:dyDescent="0.2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 x14ac:dyDescent="0.2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 x14ac:dyDescent="0.2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 x14ac:dyDescent="0.2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 x14ac:dyDescent="0.2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 x14ac:dyDescent="0.2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 x14ac:dyDescent="0.2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 x14ac:dyDescent="0.2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 x14ac:dyDescent="0.2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 x14ac:dyDescent="0.2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 x14ac:dyDescent="0.2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 x14ac:dyDescent="0.2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 x14ac:dyDescent="0.2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 x14ac:dyDescent="0.2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 x14ac:dyDescent="0.2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 x14ac:dyDescent="0.2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 x14ac:dyDescent="0.2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 x14ac:dyDescent="0.2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 x14ac:dyDescent="0.2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 x14ac:dyDescent="0.2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 x14ac:dyDescent="0.2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 x14ac:dyDescent="0.2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 x14ac:dyDescent="0.2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 x14ac:dyDescent="0.2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 x14ac:dyDescent="0.2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 x14ac:dyDescent="0.2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 x14ac:dyDescent="0.2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 x14ac:dyDescent="0.2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 x14ac:dyDescent="0.2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 x14ac:dyDescent="0.2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 x14ac:dyDescent="0.2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 x14ac:dyDescent="0.2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 x14ac:dyDescent="0.2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 x14ac:dyDescent="0.2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 x14ac:dyDescent="0.2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 x14ac:dyDescent="0.2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 x14ac:dyDescent="0.2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 x14ac:dyDescent="0.2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 x14ac:dyDescent="0.2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 x14ac:dyDescent="0.2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 x14ac:dyDescent="0.2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 x14ac:dyDescent="0.2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 x14ac:dyDescent="0.2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 x14ac:dyDescent="0.2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 x14ac:dyDescent="0.2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 x14ac:dyDescent="0.2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 x14ac:dyDescent="0.2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 x14ac:dyDescent="0.2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 x14ac:dyDescent="0.2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 x14ac:dyDescent="0.2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 x14ac:dyDescent="0.2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 x14ac:dyDescent="0.2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 x14ac:dyDescent="0.2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 x14ac:dyDescent="0.2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 x14ac:dyDescent="0.2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 x14ac:dyDescent="0.2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 x14ac:dyDescent="0.2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 x14ac:dyDescent="0.2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 x14ac:dyDescent="0.2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 x14ac:dyDescent="0.2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 x14ac:dyDescent="0.2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 x14ac:dyDescent="0.2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 x14ac:dyDescent="0.2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 x14ac:dyDescent="0.2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 x14ac:dyDescent="0.2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 x14ac:dyDescent="0.2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 x14ac:dyDescent="0.2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 x14ac:dyDescent="0.2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 x14ac:dyDescent="0.2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 x14ac:dyDescent="0.2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 x14ac:dyDescent="0.2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 x14ac:dyDescent="0.2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 x14ac:dyDescent="0.2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 x14ac:dyDescent="0.2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 x14ac:dyDescent="0.2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 x14ac:dyDescent="0.2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 x14ac:dyDescent="0.2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 x14ac:dyDescent="0.2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 x14ac:dyDescent="0.2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 x14ac:dyDescent="0.2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 x14ac:dyDescent="0.2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 x14ac:dyDescent="0.2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 x14ac:dyDescent="0.2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 x14ac:dyDescent="0.2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 x14ac:dyDescent="0.2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 x14ac:dyDescent="0.2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 x14ac:dyDescent="0.2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 x14ac:dyDescent="0.2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 x14ac:dyDescent="0.2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 x14ac:dyDescent="0.2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 x14ac:dyDescent="0.2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 x14ac:dyDescent="0.2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 x14ac:dyDescent="0.2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 x14ac:dyDescent="0.2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 x14ac:dyDescent="0.2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 x14ac:dyDescent="0.2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 x14ac:dyDescent="0.2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 x14ac:dyDescent="0.2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 x14ac:dyDescent="0.2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 x14ac:dyDescent="0.2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 x14ac:dyDescent="0.2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 x14ac:dyDescent="0.2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 x14ac:dyDescent="0.2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 x14ac:dyDescent="0.2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 x14ac:dyDescent="0.2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 x14ac:dyDescent="0.2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 x14ac:dyDescent="0.2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 x14ac:dyDescent="0.2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 x14ac:dyDescent="0.2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 x14ac:dyDescent="0.2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 x14ac:dyDescent="0.2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 x14ac:dyDescent="0.2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 x14ac:dyDescent="0.2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 x14ac:dyDescent="0.2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 x14ac:dyDescent="0.2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 x14ac:dyDescent="0.2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 x14ac:dyDescent="0.2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 x14ac:dyDescent="0.2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 x14ac:dyDescent="0.2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 x14ac:dyDescent="0.2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 x14ac:dyDescent="0.2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 x14ac:dyDescent="0.2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 x14ac:dyDescent="0.2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 x14ac:dyDescent="0.2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 x14ac:dyDescent="0.2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 x14ac:dyDescent="0.2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 x14ac:dyDescent="0.2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 x14ac:dyDescent="0.2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 x14ac:dyDescent="0.2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 x14ac:dyDescent="0.2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 x14ac:dyDescent="0.2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 x14ac:dyDescent="0.2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 x14ac:dyDescent="0.2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 x14ac:dyDescent="0.2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 x14ac:dyDescent="0.2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 x14ac:dyDescent="0.2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 x14ac:dyDescent="0.2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 x14ac:dyDescent="0.2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 x14ac:dyDescent="0.2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 x14ac:dyDescent="0.2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 x14ac:dyDescent="0.2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 x14ac:dyDescent="0.2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 x14ac:dyDescent="0.2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 x14ac:dyDescent="0.2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 x14ac:dyDescent="0.2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 x14ac:dyDescent="0.2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 x14ac:dyDescent="0.2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 x14ac:dyDescent="0.2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 x14ac:dyDescent="0.2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 x14ac:dyDescent="0.2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 x14ac:dyDescent="0.2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 x14ac:dyDescent="0.2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 x14ac:dyDescent="0.2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 x14ac:dyDescent="0.2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 x14ac:dyDescent="0.2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 x14ac:dyDescent="0.2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 x14ac:dyDescent="0.2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 x14ac:dyDescent="0.2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 x14ac:dyDescent="0.2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 x14ac:dyDescent="0.2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 x14ac:dyDescent="0.2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 x14ac:dyDescent="0.2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 x14ac:dyDescent="0.2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 x14ac:dyDescent="0.2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 x14ac:dyDescent="0.2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 x14ac:dyDescent="0.2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 x14ac:dyDescent="0.2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 x14ac:dyDescent="0.2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 x14ac:dyDescent="0.2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 x14ac:dyDescent="0.2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 x14ac:dyDescent="0.2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 x14ac:dyDescent="0.2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 x14ac:dyDescent="0.2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 x14ac:dyDescent="0.2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 x14ac:dyDescent="0.2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 x14ac:dyDescent="0.2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 x14ac:dyDescent="0.2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 x14ac:dyDescent="0.2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 x14ac:dyDescent="0.2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 x14ac:dyDescent="0.2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 x14ac:dyDescent="0.2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 x14ac:dyDescent="0.2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 x14ac:dyDescent="0.2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 x14ac:dyDescent="0.2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 x14ac:dyDescent="0.2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 x14ac:dyDescent="0.2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 x14ac:dyDescent="0.2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 x14ac:dyDescent="0.2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 x14ac:dyDescent="0.2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 x14ac:dyDescent="0.2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 x14ac:dyDescent="0.2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 x14ac:dyDescent="0.2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 x14ac:dyDescent="0.2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 x14ac:dyDescent="0.2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 x14ac:dyDescent="0.2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 x14ac:dyDescent="0.2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 x14ac:dyDescent="0.2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 x14ac:dyDescent="0.2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 x14ac:dyDescent="0.2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 x14ac:dyDescent="0.2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 x14ac:dyDescent="0.2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 x14ac:dyDescent="0.2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 x14ac:dyDescent="0.2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 x14ac:dyDescent="0.2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 x14ac:dyDescent="0.2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 x14ac:dyDescent="0.2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 x14ac:dyDescent="0.2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 x14ac:dyDescent="0.2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 x14ac:dyDescent="0.2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 x14ac:dyDescent="0.2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 x14ac:dyDescent="0.2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 x14ac:dyDescent="0.2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 x14ac:dyDescent="0.2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 x14ac:dyDescent="0.2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 x14ac:dyDescent="0.2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 x14ac:dyDescent="0.2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 x14ac:dyDescent="0.2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 x14ac:dyDescent="0.2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 x14ac:dyDescent="0.2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 x14ac:dyDescent="0.2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 x14ac:dyDescent="0.2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 x14ac:dyDescent="0.2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 x14ac:dyDescent="0.2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 x14ac:dyDescent="0.2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 x14ac:dyDescent="0.2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 x14ac:dyDescent="0.2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 x14ac:dyDescent="0.2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 x14ac:dyDescent="0.2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 x14ac:dyDescent="0.2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 x14ac:dyDescent="0.2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 x14ac:dyDescent="0.2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 x14ac:dyDescent="0.2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 x14ac:dyDescent="0.2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 x14ac:dyDescent="0.2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 x14ac:dyDescent="0.2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 x14ac:dyDescent="0.2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 x14ac:dyDescent="0.2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 x14ac:dyDescent="0.2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 x14ac:dyDescent="0.2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 x14ac:dyDescent="0.2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 x14ac:dyDescent="0.2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 x14ac:dyDescent="0.2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 x14ac:dyDescent="0.2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 x14ac:dyDescent="0.2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 x14ac:dyDescent="0.2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 x14ac:dyDescent="0.2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 x14ac:dyDescent="0.2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 x14ac:dyDescent="0.2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 x14ac:dyDescent="0.2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 x14ac:dyDescent="0.2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 x14ac:dyDescent="0.2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 x14ac:dyDescent="0.2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 x14ac:dyDescent="0.2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 x14ac:dyDescent="0.2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 x14ac:dyDescent="0.2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 x14ac:dyDescent="0.2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 x14ac:dyDescent="0.2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 x14ac:dyDescent="0.2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 x14ac:dyDescent="0.2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 x14ac:dyDescent="0.2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 x14ac:dyDescent="0.2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 x14ac:dyDescent="0.2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 x14ac:dyDescent="0.2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 x14ac:dyDescent="0.2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 x14ac:dyDescent="0.2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 x14ac:dyDescent="0.2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 x14ac:dyDescent="0.2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 x14ac:dyDescent="0.2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 x14ac:dyDescent="0.2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 x14ac:dyDescent="0.2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 x14ac:dyDescent="0.2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 x14ac:dyDescent="0.2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 x14ac:dyDescent="0.2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 x14ac:dyDescent="0.2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 x14ac:dyDescent="0.2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 x14ac:dyDescent="0.2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 x14ac:dyDescent="0.2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 x14ac:dyDescent="0.2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 x14ac:dyDescent="0.2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 x14ac:dyDescent="0.2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 x14ac:dyDescent="0.2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 x14ac:dyDescent="0.2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 x14ac:dyDescent="0.2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 x14ac:dyDescent="0.2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 x14ac:dyDescent="0.2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 x14ac:dyDescent="0.2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 x14ac:dyDescent="0.2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 x14ac:dyDescent="0.2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 x14ac:dyDescent="0.2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 x14ac:dyDescent="0.2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 x14ac:dyDescent="0.2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 x14ac:dyDescent="0.2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 x14ac:dyDescent="0.2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 x14ac:dyDescent="0.2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 x14ac:dyDescent="0.2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 x14ac:dyDescent="0.2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 x14ac:dyDescent="0.2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 x14ac:dyDescent="0.2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 x14ac:dyDescent="0.2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 x14ac:dyDescent="0.2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 x14ac:dyDescent="0.2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 x14ac:dyDescent="0.2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 x14ac:dyDescent="0.2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 x14ac:dyDescent="0.2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 x14ac:dyDescent="0.2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 x14ac:dyDescent="0.2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 x14ac:dyDescent="0.2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 x14ac:dyDescent="0.2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 x14ac:dyDescent="0.2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 x14ac:dyDescent="0.2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 x14ac:dyDescent="0.2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 x14ac:dyDescent="0.2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 x14ac:dyDescent="0.2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 x14ac:dyDescent="0.2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 x14ac:dyDescent="0.2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 x14ac:dyDescent="0.2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 x14ac:dyDescent="0.2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 x14ac:dyDescent="0.2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 x14ac:dyDescent="0.2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 x14ac:dyDescent="0.2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 x14ac:dyDescent="0.2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 x14ac:dyDescent="0.2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 x14ac:dyDescent="0.2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 x14ac:dyDescent="0.2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 x14ac:dyDescent="0.2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 x14ac:dyDescent="0.2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 x14ac:dyDescent="0.2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 x14ac:dyDescent="0.2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 x14ac:dyDescent="0.2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 x14ac:dyDescent="0.2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 x14ac:dyDescent="0.2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 x14ac:dyDescent="0.2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 x14ac:dyDescent="0.2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 x14ac:dyDescent="0.2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 x14ac:dyDescent="0.2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 x14ac:dyDescent="0.2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 x14ac:dyDescent="0.2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 x14ac:dyDescent="0.2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 x14ac:dyDescent="0.2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 x14ac:dyDescent="0.2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 x14ac:dyDescent="0.2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 x14ac:dyDescent="0.2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 x14ac:dyDescent="0.2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 x14ac:dyDescent="0.2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 x14ac:dyDescent="0.2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 x14ac:dyDescent="0.2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 x14ac:dyDescent="0.2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 x14ac:dyDescent="0.2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 x14ac:dyDescent="0.2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 x14ac:dyDescent="0.2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 x14ac:dyDescent="0.2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 x14ac:dyDescent="0.2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 x14ac:dyDescent="0.2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 x14ac:dyDescent="0.2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 x14ac:dyDescent="0.2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 x14ac:dyDescent="0.2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 x14ac:dyDescent="0.2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 x14ac:dyDescent="0.2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 x14ac:dyDescent="0.2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 x14ac:dyDescent="0.2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 x14ac:dyDescent="0.2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 x14ac:dyDescent="0.2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 x14ac:dyDescent="0.2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 x14ac:dyDescent="0.2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 x14ac:dyDescent="0.2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 x14ac:dyDescent="0.2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 x14ac:dyDescent="0.2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 x14ac:dyDescent="0.2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 x14ac:dyDescent="0.2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 x14ac:dyDescent="0.2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 x14ac:dyDescent="0.2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 x14ac:dyDescent="0.2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 x14ac:dyDescent="0.2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 x14ac:dyDescent="0.2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 x14ac:dyDescent="0.2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 x14ac:dyDescent="0.2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 x14ac:dyDescent="0.2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 x14ac:dyDescent="0.2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 x14ac:dyDescent="0.2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 x14ac:dyDescent="0.2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 x14ac:dyDescent="0.2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 x14ac:dyDescent="0.2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 x14ac:dyDescent="0.2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 x14ac:dyDescent="0.2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 x14ac:dyDescent="0.2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 x14ac:dyDescent="0.2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 x14ac:dyDescent="0.2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 x14ac:dyDescent="0.2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 x14ac:dyDescent="0.2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 x14ac:dyDescent="0.2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 x14ac:dyDescent="0.2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 x14ac:dyDescent="0.2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 x14ac:dyDescent="0.2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 x14ac:dyDescent="0.2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 x14ac:dyDescent="0.2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 x14ac:dyDescent="0.2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 x14ac:dyDescent="0.2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 x14ac:dyDescent="0.2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 x14ac:dyDescent="0.2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 x14ac:dyDescent="0.2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 x14ac:dyDescent="0.2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 x14ac:dyDescent="0.2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 x14ac:dyDescent="0.2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 x14ac:dyDescent="0.2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 x14ac:dyDescent="0.2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 x14ac:dyDescent="0.2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 x14ac:dyDescent="0.2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 x14ac:dyDescent="0.2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 x14ac:dyDescent="0.2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 x14ac:dyDescent="0.2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 x14ac:dyDescent="0.2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 x14ac:dyDescent="0.2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 x14ac:dyDescent="0.2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 x14ac:dyDescent="0.2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 x14ac:dyDescent="0.2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 x14ac:dyDescent="0.2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 x14ac:dyDescent="0.2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 x14ac:dyDescent="0.2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 x14ac:dyDescent="0.2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 x14ac:dyDescent="0.2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 x14ac:dyDescent="0.2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 x14ac:dyDescent="0.2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 x14ac:dyDescent="0.2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 x14ac:dyDescent="0.2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 x14ac:dyDescent="0.2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 x14ac:dyDescent="0.2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 x14ac:dyDescent="0.2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 x14ac:dyDescent="0.2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 x14ac:dyDescent="0.2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 x14ac:dyDescent="0.2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 x14ac:dyDescent="0.2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 x14ac:dyDescent="0.2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 x14ac:dyDescent="0.2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 x14ac:dyDescent="0.2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 x14ac:dyDescent="0.2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 x14ac:dyDescent="0.2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 x14ac:dyDescent="0.2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 x14ac:dyDescent="0.2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 x14ac:dyDescent="0.2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 x14ac:dyDescent="0.2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 x14ac:dyDescent="0.2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 x14ac:dyDescent="0.2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 x14ac:dyDescent="0.2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 x14ac:dyDescent="0.2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 x14ac:dyDescent="0.2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 x14ac:dyDescent="0.2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 x14ac:dyDescent="0.2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 x14ac:dyDescent="0.2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 x14ac:dyDescent="0.2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 x14ac:dyDescent="0.2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 x14ac:dyDescent="0.2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 x14ac:dyDescent="0.2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 x14ac:dyDescent="0.2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 x14ac:dyDescent="0.2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 x14ac:dyDescent="0.2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 x14ac:dyDescent="0.2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 x14ac:dyDescent="0.2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 x14ac:dyDescent="0.2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 x14ac:dyDescent="0.2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 x14ac:dyDescent="0.2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 x14ac:dyDescent="0.2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 x14ac:dyDescent="0.2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 x14ac:dyDescent="0.2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 x14ac:dyDescent="0.2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 x14ac:dyDescent="0.2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 x14ac:dyDescent="0.2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 x14ac:dyDescent="0.2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 x14ac:dyDescent="0.2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 x14ac:dyDescent="0.2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 x14ac:dyDescent="0.2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 x14ac:dyDescent="0.2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 x14ac:dyDescent="0.2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 x14ac:dyDescent="0.2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 x14ac:dyDescent="0.2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 x14ac:dyDescent="0.2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 x14ac:dyDescent="0.2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 x14ac:dyDescent="0.2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 x14ac:dyDescent="0.2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 x14ac:dyDescent="0.2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 x14ac:dyDescent="0.2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 x14ac:dyDescent="0.2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 x14ac:dyDescent="0.2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 x14ac:dyDescent="0.2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 x14ac:dyDescent="0.2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 x14ac:dyDescent="0.2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 x14ac:dyDescent="0.2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 x14ac:dyDescent="0.2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 x14ac:dyDescent="0.2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 x14ac:dyDescent="0.2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 x14ac:dyDescent="0.2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 x14ac:dyDescent="0.2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 x14ac:dyDescent="0.2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 x14ac:dyDescent="0.2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 x14ac:dyDescent="0.2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 x14ac:dyDescent="0.2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 x14ac:dyDescent="0.2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 x14ac:dyDescent="0.2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 x14ac:dyDescent="0.2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 x14ac:dyDescent="0.2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 x14ac:dyDescent="0.2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 x14ac:dyDescent="0.2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 x14ac:dyDescent="0.2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 x14ac:dyDescent="0.2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 x14ac:dyDescent="0.2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 x14ac:dyDescent="0.2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 x14ac:dyDescent="0.2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 x14ac:dyDescent="0.2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 x14ac:dyDescent="0.2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 x14ac:dyDescent="0.2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 x14ac:dyDescent="0.2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 x14ac:dyDescent="0.2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 x14ac:dyDescent="0.2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 x14ac:dyDescent="0.2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 x14ac:dyDescent="0.2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 x14ac:dyDescent="0.2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 x14ac:dyDescent="0.2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 x14ac:dyDescent="0.2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 x14ac:dyDescent="0.2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 x14ac:dyDescent="0.2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 x14ac:dyDescent="0.2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 x14ac:dyDescent="0.2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 x14ac:dyDescent="0.2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 x14ac:dyDescent="0.2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 x14ac:dyDescent="0.2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 x14ac:dyDescent="0.2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 x14ac:dyDescent="0.2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 x14ac:dyDescent="0.2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 x14ac:dyDescent="0.2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 x14ac:dyDescent="0.2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 x14ac:dyDescent="0.2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 x14ac:dyDescent="0.2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 x14ac:dyDescent="0.2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 x14ac:dyDescent="0.2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 x14ac:dyDescent="0.2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 x14ac:dyDescent="0.2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 x14ac:dyDescent="0.2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 x14ac:dyDescent="0.2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 x14ac:dyDescent="0.2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 x14ac:dyDescent="0.2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 x14ac:dyDescent="0.2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 x14ac:dyDescent="0.2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 x14ac:dyDescent="0.2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 x14ac:dyDescent="0.2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 x14ac:dyDescent="0.2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 x14ac:dyDescent="0.2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 x14ac:dyDescent="0.2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 x14ac:dyDescent="0.2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 x14ac:dyDescent="0.2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 x14ac:dyDescent="0.2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 x14ac:dyDescent="0.2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 x14ac:dyDescent="0.2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 x14ac:dyDescent="0.2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 x14ac:dyDescent="0.2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 x14ac:dyDescent="0.2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 x14ac:dyDescent="0.2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 x14ac:dyDescent="0.2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 x14ac:dyDescent="0.2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 x14ac:dyDescent="0.2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 x14ac:dyDescent="0.2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 x14ac:dyDescent="0.2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 x14ac:dyDescent="0.2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 x14ac:dyDescent="0.2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 x14ac:dyDescent="0.2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 x14ac:dyDescent="0.2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 x14ac:dyDescent="0.2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 x14ac:dyDescent="0.2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 x14ac:dyDescent="0.2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 x14ac:dyDescent="0.2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 x14ac:dyDescent="0.2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 x14ac:dyDescent="0.2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 x14ac:dyDescent="0.2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 x14ac:dyDescent="0.2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 x14ac:dyDescent="0.2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 x14ac:dyDescent="0.2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 x14ac:dyDescent="0.2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 x14ac:dyDescent="0.2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 x14ac:dyDescent="0.2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 x14ac:dyDescent="0.2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 x14ac:dyDescent="0.2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 x14ac:dyDescent="0.2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 x14ac:dyDescent="0.2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 x14ac:dyDescent="0.2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 x14ac:dyDescent="0.2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 x14ac:dyDescent="0.2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 x14ac:dyDescent="0.2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 x14ac:dyDescent="0.2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 x14ac:dyDescent="0.2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 x14ac:dyDescent="0.2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 x14ac:dyDescent="0.2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 x14ac:dyDescent="0.2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 x14ac:dyDescent="0.2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 x14ac:dyDescent="0.2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 x14ac:dyDescent="0.2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 x14ac:dyDescent="0.2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 x14ac:dyDescent="0.2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 x14ac:dyDescent="0.2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 x14ac:dyDescent="0.2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 x14ac:dyDescent="0.2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 x14ac:dyDescent="0.2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 x14ac:dyDescent="0.2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 x14ac:dyDescent="0.2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 x14ac:dyDescent="0.2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 x14ac:dyDescent="0.2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 x14ac:dyDescent="0.2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 x14ac:dyDescent="0.2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 x14ac:dyDescent="0.2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 x14ac:dyDescent="0.2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 x14ac:dyDescent="0.2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 x14ac:dyDescent="0.2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 x14ac:dyDescent="0.2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 x14ac:dyDescent="0.2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 x14ac:dyDescent="0.2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 x14ac:dyDescent="0.2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 x14ac:dyDescent="0.2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 x14ac:dyDescent="0.2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 x14ac:dyDescent="0.2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 x14ac:dyDescent="0.2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 x14ac:dyDescent="0.2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 x14ac:dyDescent="0.2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 x14ac:dyDescent="0.2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 x14ac:dyDescent="0.2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 x14ac:dyDescent="0.2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 x14ac:dyDescent="0.2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 x14ac:dyDescent="0.2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 x14ac:dyDescent="0.2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 x14ac:dyDescent="0.2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 x14ac:dyDescent="0.2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 x14ac:dyDescent="0.2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 x14ac:dyDescent="0.2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 x14ac:dyDescent="0.2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 x14ac:dyDescent="0.2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 x14ac:dyDescent="0.2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 x14ac:dyDescent="0.2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 x14ac:dyDescent="0.2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 x14ac:dyDescent="0.2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 x14ac:dyDescent="0.2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 x14ac:dyDescent="0.2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 x14ac:dyDescent="0.2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 x14ac:dyDescent="0.2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 x14ac:dyDescent="0.2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 x14ac:dyDescent="0.2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 x14ac:dyDescent="0.2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 x14ac:dyDescent="0.2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 x14ac:dyDescent="0.2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 x14ac:dyDescent="0.2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 x14ac:dyDescent="0.2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 x14ac:dyDescent="0.2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 x14ac:dyDescent="0.2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 x14ac:dyDescent="0.2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 x14ac:dyDescent="0.2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 x14ac:dyDescent="0.2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 x14ac:dyDescent="0.2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 x14ac:dyDescent="0.2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 x14ac:dyDescent="0.2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 x14ac:dyDescent="0.2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 x14ac:dyDescent="0.2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 x14ac:dyDescent="0.2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 x14ac:dyDescent="0.2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 x14ac:dyDescent="0.2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 x14ac:dyDescent="0.2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 x14ac:dyDescent="0.2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 x14ac:dyDescent="0.2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 x14ac:dyDescent="0.2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 x14ac:dyDescent="0.2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 x14ac:dyDescent="0.2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 x14ac:dyDescent="0.2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 x14ac:dyDescent="0.2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 x14ac:dyDescent="0.2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 x14ac:dyDescent="0.2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 x14ac:dyDescent="0.2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 x14ac:dyDescent="0.2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 x14ac:dyDescent="0.2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 x14ac:dyDescent="0.2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 x14ac:dyDescent="0.2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 x14ac:dyDescent="0.2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 x14ac:dyDescent="0.2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 x14ac:dyDescent="0.2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 x14ac:dyDescent="0.2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 x14ac:dyDescent="0.2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 x14ac:dyDescent="0.2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 x14ac:dyDescent="0.2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 x14ac:dyDescent="0.2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 x14ac:dyDescent="0.2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 x14ac:dyDescent="0.2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 x14ac:dyDescent="0.2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 x14ac:dyDescent="0.2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 x14ac:dyDescent="0.2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 x14ac:dyDescent="0.2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 x14ac:dyDescent="0.2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 x14ac:dyDescent="0.2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 x14ac:dyDescent="0.2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 x14ac:dyDescent="0.2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 x14ac:dyDescent="0.2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 x14ac:dyDescent="0.2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 x14ac:dyDescent="0.2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 x14ac:dyDescent="0.2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 x14ac:dyDescent="0.2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 x14ac:dyDescent="0.2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 x14ac:dyDescent="0.2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 x14ac:dyDescent="0.2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 x14ac:dyDescent="0.2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 x14ac:dyDescent="0.2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 x14ac:dyDescent="0.2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 x14ac:dyDescent="0.2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 x14ac:dyDescent="0.2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 x14ac:dyDescent="0.2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 x14ac:dyDescent="0.2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 x14ac:dyDescent="0.2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 x14ac:dyDescent="0.2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 x14ac:dyDescent="0.2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 x14ac:dyDescent="0.2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 x14ac:dyDescent="0.2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 x14ac:dyDescent="0.2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 x14ac:dyDescent="0.2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 x14ac:dyDescent="0.2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 x14ac:dyDescent="0.2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 x14ac:dyDescent="0.2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 x14ac:dyDescent="0.2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 x14ac:dyDescent="0.2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 x14ac:dyDescent="0.2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 x14ac:dyDescent="0.2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 x14ac:dyDescent="0.2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 x14ac:dyDescent="0.2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 x14ac:dyDescent="0.2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 x14ac:dyDescent="0.2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 x14ac:dyDescent="0.2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 x14ac:dyDescent="0.2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 x14ac:dyDescent="0.2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 x14ac:dyDescent="0.2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 x14ac:dyDescent="0.2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 x14ac:dyDescent="0.2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 x14ac:dyDescent="0.2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 x14ac:dyDescent="0.2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 x14ac:dyDescent="0.2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 x14ac:dyDescent="0.2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 x14ac:dyDescent="0.2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 x14ac:dyDescent="0.2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 x14ac:dyDescent="0.2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 x14ac:dyDescent="0.2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 x14ac:dyDescent="0.2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 x14ac:dyDescent="0.2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 x14ac:dyDescent="0.2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 x14ac:dyDescent="0.2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 x14ac:dyDescent="0.2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 x14ac:dyDescent="0.2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 x14ac:dyDescent="0.2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 x14ac:dyDescent="0.2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 x14ac:dyDescent="0.2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 x14ac:dyDescent="0.2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 x14ac:dyDescent="0.2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 x14ac:dyDescent="0.2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 x14ac:dyDescent="0.2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 x14ac:dyDescent="0.2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 x14ac:dyDescent="0.2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 x14ac:dyDescent="0.2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 x14ac:dyDescent="0.2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 x14ac:dyDescent="0.2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 x14ac:dyDescent="0.2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 x14ac:dyDescent="0.2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 x14ac:dyDescent="0.2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 x14ac:dyDescent="0.2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 x14ac:dyDescent="0.2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 x14ac:dyDescent="0.2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 x14ac:dyDescent="0.2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 x14ac:dyDescent="0.2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 x14ac:dyDescent="0.2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 x14ac:dyDescent="0.2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 x14ac:dyDescent="0.2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 x14ac:dyDescent="0.2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 x14ac:dyDescent="0.2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 x14ac:dyDescent="0.2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 x14ac:dyDescent="0.2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 x14ac:dyDescent="0.2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 x14ac:dyDescent="0.2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 x14ac:dyDescent="0.2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 x14ac:dyDescent="0.2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 x14ac:dyDescent="0.2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 x14ac:dyDescent="0.2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 x14ac:dyDescent="0.2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 x14ac:dyDescent="0.2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 x14ac:dyDescent="0.2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 x14ac:dyDescent="0.2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 x14ac:dyDescent="0.2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 x14ac:dyDescent="0.2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 x14ac:dyDescent="0.2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 x14ac:dyDescent="0.2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 x14ac:dyDescent="0.2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 x14ac:dyDescent="0.2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 x14ac:dyDescent="0.2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 x14ac:dyDescent="0.2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 x14ac:dyDescent="0.2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 x14ac:dyDescent="0.2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 x14ac:dyDescent="0.2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 x14ac:dyDescent="0.2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 x14ac:dyDescent="0.2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 x14ac:dyDescent="0.2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 x14ac:dyDescent="0.2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 x14ac:dyDescent="0.2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 x14ac:dyDescent="0.2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 x14ac:dyDescent="0.2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 x14ac:dyDescent="0.2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 x14ac:dyDescent="0.2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 x14ac:dyDescent="0.2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 x14ac:dyDescent="0.2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 x14ac:dyDescent="0.2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 x14ac:dyDescent="0.2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 x14ac:dyDescent="0.2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 x14ac:dyDescent="0.2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 x14ac:dyDescent="0.2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 x14ac:dyDescent="0.2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 x14ac:dyDescent="0.2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 x14ac:dyDescent="0.2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 x14ac:dyDescent="0.2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 x14ac:dyDescent="0.2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 x14ac:dyDescent="0.2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 x14ac:dyDescent="0.2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 x14ac:dyDescent="0.2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 x14ac:dyDescent="0.2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 x14ac:dyDescent="0.2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 x14ac:dyDescent="0.2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 x14ac:dyDescent="0.2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 x14ac:dyDescent="0.2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 x14ac:dyDescent="0.2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 x14ac:dyDescent="0.2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 x14ac:dyDescent="0.2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 x14ac:dyDescent="0.2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 x14ac:dyDescent="0.2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 x14ac:dyDescent="0.2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 x14ac:dyDescent="0.2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 x14ac:dyDescent="0.2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 x14ac:dyDescent="0.2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 x14ac:dyDescent="0.2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 x14ac:dyDescent="0.2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 x14ac:dyDescent="0.2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 x14ac:dyDescent="0.2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 x14ac:dyDescent="0.2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 x14ac:dyDescent="0.2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 x14ac:dyDescent="0.2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 x14ac:dyDescent="0.2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 x14ac:dyDescent="0.2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 x14ac:dyDescent="0.2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 x14ac:dyDescent="0.2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 x14ac:dyDescent="0.2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 x14ac:dyDescent="0.2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 x14ac:dyDescent="0.2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 x14ac:dyDescent="0.2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 x14ac:dyDescent="0.2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 x14ac:dyDescent="0.2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 x14ac:dyDescent="0.2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 x14ac:dyDescent="0.2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 x14ac:dyDescent="0.2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 x14ac:dyDescent="0.2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 x14ac:dyDescent="0.2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 x14ac:dyDescent="0.2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 x14ac:dyDescent="0.2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 x14ac:dyDescent="0.2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 x14ac:dyDescent="0.2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 x14ac:dyDescent="0.2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 x14ac:dyDescent="0.2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 x14ac:dyDescent="0.2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 x14ac:dyDescent="0.2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 x14ac:dyDescent="0.2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 x14ac:dyDescent="0.2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 x14ac:dyDescent="0.2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 x14ac:dyDescent="0.2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 x14ac:dyDescent="0.2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 x14ac:dyDescent="0.2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 x14ac:dyDescent="0.2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 x14ac:dyDescent="0.2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 x14ac:dyDescent="0.2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 x14ac:dyDescent="0.2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 x14ac:dyDescent="0.2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 x14ac:dyDescent="0.2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 x14ac:dyDescent="0.2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 x14ac:dyDescent="0.2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 x14ac:dyDescent="0.2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 x14ac:dyDescent="0.2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 x14ac:dyDescent="0.2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 x14ac:dyDescent="0.2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 x14ac:dyDescent="0.2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 x14ac:dyDescent="0.2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 x14ac:dyDescent="0.2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 x14ac:dyDescent="0.2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 x14ac:dyDescent="0.2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 x14ac:dyDescent="0.2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 x14ac:dyDescent="0.2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 x14ac:dyDescent="0.2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 x14ac:dyDescent="0.2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 x14ac:dyDescent="0.2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 x14ac:dyDescent="0.2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 x14ac:dyDescent="0.2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 x14ac:dyDescent="0.2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 x14ac:dyDescent="0.2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 x14ac:dyDescent="0.2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 x14ac:dyDescent="0.2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 x14ac:dyDescent="0.2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 x14ac:dyDescent="0.2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 x14ac:dyDescent="0.2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 x14ac:dyDescent="0.2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 x14ac:dyDescent="0.2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 x14ac:dyDescent="0.2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 x14ac:dyDescent="0.2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 x14ac:dyDescent="0.2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 x14ac:dyDescent="0.2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 x14ac:dyDescent="0.2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 x14ac:dyDescent="0.2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 x14ac:dyDescent="0.2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 x14ac:dyDescent="0.2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 x14ac:dyDescent="0.2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 x14ac:dyDescent="0.2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 x14ac:dyDescent="0.2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 x14ac:dyDescent="0.2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 x14ac:dyDescent="0.2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 x14ac:dyDescent="0.2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 x14ac:dyDescent="0.2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 x14ac:dyDescent="0.2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 x14ac:dyDescent="0.2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 x14ac:dyDescent="0.2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 x14ac:dyDescent="0.2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 x14ac:dyDescent="0.2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 x14ac:dyDescent="0.2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 x14ac:dyDescent="0.2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 x14ac:dyDescent="0.2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 x14ac:dyDescent="0.2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 x14ac:dyDescent="0.2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 x14ac:dyDescent="0.2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 x14ac:dyDescent="0.2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 x14ac:dyDescent="0.2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 x14ac:dyDescent="0.2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 x14ac:dyDescent="0.2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 x14ac:dyDescent="0.2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 x14ac:dyDescent="0.2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 x14ac:dyDescent="0.2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 x14ac:dyDescent="0.2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 x14ac:dyDescent="0.2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 x14ac:dyDescent="0.2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 x14ac:dyDescent="0.2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 x14ac:dyDescent="0.2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 x14ac:dyDescent="0.2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 x14ac:dyDescent="0.2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 x14ac:dyDescent="0.2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 x14ac:dyDescent="0.2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 x14ac:dyDescent="0.2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 x14ac:dyDescent="0.2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 x14ac:dyDescent="0.2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 x14ac:dyDescent="0.2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 x14ac:dyDescent="0.2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 x14ac:dyDescent="0.2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 x14ac:dyDescent="0.2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 x14ac:dyDescent="0.2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 x14ac:dyDescent="0.2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 x14ac:dyDescent="0.2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 x14ac:dyDescent="0.2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 x14ac:dyDescent="0.2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 x14ac:dyDescent="0.2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 x14ac:dyDescent="0.2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 x14ac:dyDescent="0.2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 x14ac:dyDescent="0.2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 x14ac:dyDescent="0.2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 x14ac:dyDescent="0.2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 x14ac:dyDescent="0.2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 x14ac:dyDescent="0.2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 x14ac:dyDescent="0.2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 x14ac:dyDescent="0.2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 x14ac:dyDescent="0.2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 x14ac:dyDescent="0.2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 x14ac:dyDescent="0.2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 x14ac:dyDescent="0.2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 x14ac:dyDescent="0.2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 x14ac:dyDescent="0.2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 x14ac:dyDescent="0.2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 x14ac:dyDescent="0.2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 x14ac:dyDescent="0.2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 x14ac:dyDescent="0.2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 x14ac:dyDescent="0.2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 x14ac:dyDescent="0.2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 x14ac:dyDescent="0.2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 x14ac:dyDescent="0.2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 x14ac:dyDescent="0.2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 x14ac:dyDescent="0.2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 x14ac:dyDescent="0.2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 x14ac:dyDescent="0.2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 x14ac:dyDescent="0.2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 x14ac:dyDescent="0.2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 x14ac:dyDescent="0.2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 x14ac:dyDescent="0.2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 x14ac:dyDescent="0.2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 x14ac:dyDescent="0.2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 x14ac:dyDescent="0.2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 x14ac:dyDescent="0.2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 x14ac:dyDescent="0.2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 x14ac:dyDescent="0.2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 x14ac:dyDescent="0.2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 x14ac:dyDescent="0.2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 x14ac:dyDescent="0.2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 x14ac:dyDescent="0.2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 x14ac:dyDescent="0.2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 x14ac:dyDescent="0.2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 x14ac:dyDescent="0.2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 x14ac:dyDescent="0.2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 x14ac:dyDescent="0.2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 x14ac:dyDescent="0.2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 x14ac:dyDescent="0.2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 x14ac:dyDescent="0.2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 x14ac:dyDescent="0.2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 x14ac:dyDescent="0.2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 x14ac:dyDescent="0.2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 x14ac:dyDescent="0.2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 x14ac:dyDescent="0.2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 x14ac:dyDescent="0.2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 x14ac:dyDescent="0.2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 x14ac:dyDescent="0.2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 x14ac:dyDescent="0.2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 x14ac:dyDescent="0.2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 x14ac:dyDescent="0.2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 x14ac:dyDescent="0.2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 x14ac:dyDescent="0.2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 x14ac:dyDescent="0.2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 x14ac:dyDescent="0.2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 x14ac:dyDescent="0.2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 x14ac:dyDescent="0.2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 x14ac:dyDescent="0.2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 x14ac:dyDescent="0.2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 x14ac:dyDescent="0.2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 x14ac:dyDescent="0.2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 x14ac:dyDescent="0.2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 x14ac:dyDescent="0.2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 x14ac:dyDescent="0.2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 x14ac:dyDescent="0.2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 x14ac:dyDescent="0.2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 x14ac:dyDescent="0.2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 x14ac:dyDescent="0.2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 x14ac:dyDescent="0.2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 x14ac:dyDescent="0.2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 x14ac:dyDescent="0.2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 x14ac:dyDescent="0.2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 x14ac:dyDescent="0.2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 x14ac:dyDescent="0.2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 x14ac:dyDescent="0.2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 x14ac:dyDescent="0.2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 x14ac:dyDescent="0.2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 x14ac:dyDescent="0.2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 x14ac:dyDescent="0.2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 x14ac:dyDescent="0.2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 x14ac:dyDescent="0.2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 x14ac:dyDescent="0.2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 x14ac:dyDescent="0.2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 x14ac:dyDescent="0.2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 x14ac:dyDescent="0.2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 x14ac:dyDescent="0.2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 x14ac:dyDescent="0.2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 x14ac:dyDescent="0.2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 x14ac:dyDescent="0.2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 x14ac:dyDescent="0.2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 x14ac:dyDescent="0.2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 x14ac:dyDescent="0.2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 x14ac:dyDescent="0.2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 x14ac:dyDescent="0.2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 x14ac:dyDescent="0.2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 x14ac:dyDescent="0.2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 x14ac:dyDescent="0.2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 x14ac:dyDescent="0.2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 x14ac:dyDescent="0.2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 x14ac:dyDescent="0.2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 x14ac:dyDescent="0.2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 x14ac:dyDescent="0.2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 x14ac:dyDescent="0.2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 x14ac:dyDescent="0.2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 x14ac:dyDescent="0.2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 x14ac:dyDescent="0.2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 x14ac:dyDescent="0.2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 x14ac:dyDescent="0.2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 x14ac:dyDescent="0.2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 x14ac:dyDescent="0.2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 x14ac:dyDescent="0.2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 x14ac:dyDescent="0.2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 x14ac:dyDescent="0.2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 x14ac:dyDescent="0.2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 x14ac:dyDescent="0.2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 x14ac:dyDescent="0.2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 x14ac:dyDescent="0.2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 x14ac:dyDescent="0.2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 x14ac:dyDescent="0.2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 x14ac:dyDescent="0.2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 x14ac:dyDescent="0.2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 x14ac:dyDescent="0.2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 x14ac:dyDescent="0.2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 x14ac:dyDescent="0.2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 x14ac:dyDescent="0.2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 x14ac:dyDescent="0.2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 x14ac:dyDescent="0.2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 x14ac:dyDescent="0.2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 x14ac:dyDescent="0.2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 x14ac:dyDescent="0.2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 x14ac:dyDescent="0.2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 x14ac:dyDescent="0.2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 x14ac:dyDescent="0.2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 x14ac:dyDescent="0.2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 x14ac:dyDescent="0.2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 x14ac:dyDescent="0.2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 x14ac:dyDescent="0.2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 x14ac:dyDescent="0.2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 x14ac:dyDescent="0.2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 x14ac:dyDescent="0.2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 x14ac:dyDescent="0.2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 x14ac:dyDescent="0.2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 x14ac:dyDescent="0.2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 x14ac:dyDescent="0.2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 x14ac:dyDescent="0.2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 x14ac:dyDescent="0.2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 x14ac:dyDescent="0.2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 x14ac:dyDescent="0.2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 x14ac:dyDescent="0.2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 x14ac:dyDescent="0.2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 x14ac:dyDescent="0.2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 x14ac:dyDescent="0.2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 x14ac:dyDescent="0.2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 x14ac:dyDescent="0.2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 x14ac:dyDescent="0.2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 x14ac:dyDescent="0.2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 x14ac:dyDescent="0.2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 x14ac:dyDescent="0.2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 x14ac:dyDescent="0.2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 x14ac:dyDescent="0.2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 x14ac:dyDescent="0.2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 x14ac:dyDescent="0.2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 x14ac:dyDescent="0.2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 x14ac:dyDescent="0.2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 x14ac:dyDescent="0.2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 x14ac:dyDescent="0.2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 x14ac:dyDescent="0.2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 x14ac:dyDescent="0.2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 x14ac:dyDescent="0.2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 x14ac:dyDescent="0.2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 x14ac:dyDescent="0.2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 x14ac:dyDescent="0.2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 x14ac:dyDescent="0.2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 x14ac:dyDescent="0.2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 x14ac:dyDescent="0.2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 x14ac:dyDescent="0.2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 x14ac:dyDescent="0.2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 x14ac:dyDescent="0.2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 x14ac:dyDescent="0.2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 x14ac:dyDescent="0.2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 x14ac:dyDescent="0.2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 x14ac:dyDescent="0.2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 x14ac:dyDescent="0.2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 x14ac:dyDescent="0.2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 x14ac:dyDescent="0.2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 x14ac:dyDescent="0.2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 x14ac:dyDescent="0.2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 x14ac:dyDescent="0.2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 x14ac:dyDescent="0.2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 x14ac:dyDescent="0.2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 x14ac:dyDescent="0.2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 x14ac:dyDescent="0.2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 x14ac:dyDescent="0.2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 x14ac:dyDescent="0.2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 x14ac:dyDescent="0.2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 x14ac:dyDescent="0.2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 x14ac:dyDescent="0.2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 x14ac:dyDescent="0.2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 x14ac:dyDescent="0.2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 x14ac:dyDescent="0.2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 x14ac:dyDescent="0.2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 x14ac:dyDescent="0.2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 x14ac:dyDescent="0.2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 x14ac:dyDescent="0.2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 x14ac:dyDescent="0.2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 x14ac:dyDescent="0.2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 x14ac:dyDescent="0.2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 x14ac:dyDescent="0.2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 x14ac:dyDescent="0.2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 x14ac:dyDescent="0.2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 x14ac:dyDescent="0.2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 x14ac:dyDescent="0.2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 x14ac:dyDescent="0.2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 x14ac:dyDescent="0.2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 x14ac:dyDescent="0.2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 x14ac:dyDescent="0.2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 x14ac:dyDescent="0.2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 x14ac:dyDescent="0.2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 x14ac:dyDescent="0.2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 x14ac:dyDescent="0.2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 x14ac:dyDescent="0.2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 x14ac:dyDescent="0.2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 x14ac:dyDescent="0.2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 x14ac:dyDescent="0.2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 x14ac:dyDescent="0.2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 x14ac:dyDescent="0.2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 x14ac:dyDescent="0.2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 x14ac:dyDescent="0.2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 x14ac:dyDescent="0.2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 x14ac:dyDescent="0.2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 x14ac:dyDescent="0.2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 x14ac:dyDescent="0.2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 x14ac:dyDescent="0.2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 x14ac:dyDescent="0.2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 x14ac:dyDescent="0.2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 x14ac:dyDescent="0.2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 x14ac:dyDescent="0.2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 x14ac:dyDescent="0.2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 x14ac:dyDescent="0.2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 x14ac:dyDescent="0.2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 x14ac:dyDescent="0.2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 x14ac:dyDescent="0.2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 x14ac:dyDescent="0.2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 x14ac:dyDescent="0.2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 x14ac:dyDescent="0.2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 x14ac:dyDescent="0.2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 x14ac:dyDescent="0.2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 x14ac:dyDescent="0.2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 x14ac:dyDescent="0.2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 x14ac:dyDescent="0.2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 x14ac:dyDescent="0.2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 x14ac:dyDescent="0.2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 x14ac:dyDescent="0.2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 x14ac:dyDescent="0.2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 x14ac:dyDescent="0.2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 x14ac:dyDescent="0.2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 x14ac:dyDescent="0.2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 x14ac:dyDescent="0.2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 x14ac:dyDescent="0.2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 x14ac:dyDescent="0.2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 x14ac:dyDescent="0.2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 x14ac:dyDescent="0.2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 x14ac:dyDescent="0.2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 x14ac:dyDescent="0.2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 x14ac:dyDescent="0.2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 x14ac:dyDescent="0.2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 x14ac:dyDescent="0.2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 x14ac:dyDescent="0.2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 x14ac:dyDescent="0.2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 x14ac:dyDescent="0.2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 x14ac:dyDescent="0.2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 x14ac:dyDescent="0.2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 x14ac:dyDescent="0.2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 x14ac:dyDescent="0.2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 x14ac:dyDescent="0.2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 x14ac:dyDescent="0.2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 x14ac:dyDescent="0.2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 x14ac:dyDescent="0.2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 x14ac:dyDescent="0.2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 x14ac:dyDescent="0.2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 x14ac:dyDescent="0.2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 x14ac:dyDescent="0.2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 x14ac:dyDescent="0.2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 x14ac:dyDescent="0.2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 x14ac:dyDescent="0.2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 x14ac:dyDescent="0.2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 x14ac:dyDescent="0.2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 x14ac:dyDescent="0.2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 x14ac:dyDescent="0.2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 x14ac:dyDescent="0.2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 x14ac:dyDescent="0.2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 x14ac:dyDescent="0.2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 x14ac:dyDescent="0.2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 x14ac:dyDescent="0.2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 x14ac:dyDescent="0.2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 x14ac:dyDescent="0.2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 x14ac:dyDescent="0.2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 x14ac:dyDescent="0.2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 x14ac:dyDescent="0.2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 x14ac:dyDescent="0.2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 x14ac:dyDescent="0.2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 x14ac:dyDescent="0.2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 x14ac:dyDescent="0.2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 x14ac:dyDescent="0.2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 x14ac:dyDescent="0.2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 x14ac:dyDescent="0.2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 x14ac:dyDescent="0.2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 x14ac:dyDescent="0.2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 x14ac:dyDescent="0.2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 x14ac:dyDescent="0.2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 x14ac:dyDescent="0.2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 x14ac:dyDescent="0.2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 x14ac:dyDescent="0.2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 x14ac:dyDescent="0.2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 x14ac:dyDescent="0.2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 x14ac:dyDescent="0.2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 x14ac:dyDescent="0.2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 x14ac:dyDescent="0.2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 x14ac:dyDescent="0.2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 x14ac:dyDescent="0.2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 x14ac:dyDescent="0.2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 x14ac:dyDescent="0.2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 x14ac:dyDescent="0.2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 x14ac:dyDescent="0.2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 x14ac:dyDescent="0.2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 x14ac:dyDescent="0.2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 x14ac:dyDescent="0.2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 x14ac:dyDescent="0.2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 x14ac:dyDescent="0.2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 x14ac:dyDescent="0.2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 x14ac:dyDescent="0.2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 x14ac:dyDescent="0.2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 x14ac:dyDescent="0.2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 x14ac:dyDescent="0.2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 x14ac:dyDescent="0.2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 x14ac:dyDescent="0.2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 x14ac:dyDescent="0.2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 x14ac:dyDescent="0.2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 x14ac:dyDescent="0.2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 x14ac:dyDescent="0.2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 x14ac:dyDescent="0.2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 x14ac:dyDescent="0.2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 x14ac:dyDescent="0.2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 x14ac:dyDescent="0.2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 x14ac:dyDescent="0.2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 x14ac:dyDescent="0.2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 x14ac:dyDescent="0.2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 x14ac:dyDescent="0.2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 x14ac:dyDescent="0.2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 x14ac:dyDescent="0.2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 x14ac:dyDescent="0.2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 x14ac:dyDescent="0.2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 x14ac:dyDescent="0.2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 x14ac:dyDescent="0.2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 x14ac:dyDescent="0.2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 x14ac:dyDescent="0.2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 x14ac:dyDescent="0.2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 x14ac:dyDescent="0.2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 x14ac:dyDescent="0.2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 x14ac:dyDescent="0.2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 x14ac:dyDescent="0.2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 x14ac:dyDescent="0.2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 x14ac:dyDescent="0.2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 x14ac:dyDescent="0.2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 x14ac:dyDescent="0.2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 x14ac:dyDescent="0.2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 x14ac:dyDescent="0.2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 x14ac:dyDescent="0.2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 x14ac:dyDescent="0.2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 x14ac:dyDescent="0.2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 x14ac:dyDescent="0.2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 x14ac:dyDescent="0.2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 x14ac:dyDescent="0.2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 x14ac:dyDescent="0.2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 x14ac:dyDescent="0.2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 x14ac:dyDescent="0.2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 x14ac:dyDescent="0.2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 x14ac:dyDescent="0.2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 x14ac:dyDescent="0.2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 x14ac:dyDescent="0.2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 x14ac:dyDescent="0.2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 x14ac:dyDescent="0.2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 x14ac:dyDescent="0.2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 x14ac:dyDescent="0.2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 x14ac:dyDescent="0.2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 x14ac:dyDescent="0.2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 x14ac:dyDescent="0.2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 x14ac:dyDescent="0.2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 x14ac:dyDescent="0.2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 x14ac:dyDescent="0.2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 x14ac:dyDescent="0.2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 x14ac:dyDescent="0.2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 x14ac:dyDescent="0.2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 x14ac:dyDescent="0.2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 x14ac:dyDescent="0.2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 x14ac:dyDescent="0.2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 x14ac:dyDescent="0.2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 x14ac:dyDescent="0.2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 x14ac:dyDescent="0.2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 x14ac:dyDescent="0.2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 x14ac:dyDescent="0.2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 x14ac:dyDescent="0.2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 x14ac:dyDescent="0.2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 x14ac:dyDescent="0.2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 x14ac:dyDescent="0.2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 x14ac:dyDescent="0.2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 x14ac:dyDescent="0.2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 x14ac:dyDescent="0.2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 x14ac:dyDescent="0.2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 x14ac:dyDescent="0.2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 x14ac:dyDescent="0.2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 x14ac:dyDescent="0.2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 x14ac:dyDescent="0.2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 x14ac:dyDescent="0.2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 x14ac:dyDescent="0.2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 x14ac:dyDescent="0.2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 x14ac:dyDescent="0.2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 x14ac:dyDescent="0.2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 x14ac:dyDescent="0.2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 x14ac:dyDescent="0.2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 x14ac:dyDescent="0.2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 x14ac:dyDescent="0.2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 x14ac:dyDescent="0.2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 x14ac:dyDescent="0.2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 x14ac:dyDescent="0.2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 x14ac:dyDescent="0.2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 x14ac:dyDescent="0.2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 x14ac:dyDescent="0.2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 x14ac:dyDescent="0.2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 x14ac:dyDescent="0.2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 x14ac:dyDescent="0.2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 x14ac:dyDescent="0.2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 x14ac:dyDescent="0.2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 x14ac:dyDescent="0.2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 x14ac:dyDescent="0.2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 x14ac:dyDescent="0.2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 x14ac:dyDescent="0.2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 x14ac:dyDescent="0.2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 x14ac:dyDescent="0.2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 x14ac:dyDescent="0.2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 x14ac:dyDescent="0.2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 x14ac:dyDescent="0.2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 x14ac:dyDescent="0.2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 x14ac:dyDescent="0.2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 x14ac:dyDescent="0.2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 x14ac:dyDescent="0.2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 x14ac:dyDescent="0.2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 x14ac:dyDescent="0.2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 x14ac:dyDescent="0.2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 x14ac:dyDescent="0.2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 x14ac:dyDescent="0.2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 x14ac:dyDescent="0.2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 x14ac:dyDescent="0.2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 x14ac:dyDescent="0.2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 x14ac:dyDescent="0.2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 x14ac:dyDescent="0.2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 x14ac:dyDescent="0.2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 x14ac:dyDescent="0.2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 x14ac:dyDescent="0.2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 x14ac:dyDescent="0.2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 x14ac:dyDescent="0.2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 x14ac:dyDescent="0.2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 x14ac:dyDescent="0.2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 x14ac:dyDescent="0.2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 x14ac:dyDescent="0.2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 x14ac:dyDescent="0.2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 x14ac:dyDescent="0.2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 x14ac:dyDescent="0.2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 x14ac:dyDescent="0.2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 x14ac:dyDescent="0.2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 x14ac:dyDescent="0.2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 x14ac:dyDescent="0.2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 x14ac:dyDescent="0.2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 x14ac:dyDescent="0.2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 x14ac:dyDescent="0.2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 x14ac:dyDescent="0.2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 x14ac:dyDescent="0.2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 x14ac:dyDescent="0.2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 x14ac:dyDescent="0.2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 x14ac:dyDescent="0.2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 x14ac:dyDescent="0.2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 x14ac:dyDescent="0.2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 x14ac:dyDescent="0.2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 x14ac:dyDescent="0.2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 x14ac:dyDescent="0.2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 x14ac:dyDescent="0.2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 x14ac:dyDescent="0.2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 x14ac:dyDescent="0.2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 x14ac:dyDescent="0.2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 x14ac:dyDescent="0.2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 x14ac:dyDescent="0.2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 x14ac:dyDescent="0.2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 x14ac:dyDescent="0.2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 x14ac:dyDescent="0.2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 x14ac:dyDescent="0.2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 x14ac:dyDescent="0.2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 x14ac:dyDescent="0.2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 x14ac:dyDescent="0.2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 x14ac:dyDescent="0.2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 x14ac:dyDescent="0.2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 x14ac:dyDescent="0.2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 x14ac:dyDescent="0.2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 x14ac:dyDescent="0.2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 x14ac:dyDescent="0.2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 x14ac:dyDescent="0.2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 x14ac:dyDescent="0.2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 x14ac:dyDescent="0.2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 x14ac:dyDescent="0.2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 x14ac:dyDescent="0.2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 x14ac:dyDescent="0.2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 x14ac:dyDescent="0.2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 x14ac:dyDescent="0.2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 x14ac:dyDescent="0.2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 x14ac:dyDescent="0.2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 x14ac:dyDescent="0.2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 x14ac:dyDescent="0.2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 x14ac:dyDescent="0.2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 x14ac:dyDescent="0.2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 x14ac:dyDescent="0.2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 x14ac:dyDescent="0.2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 x14ac:dyDescent="0.2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 x14ac:dyDescent="0.2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 x14ac:dyDescent="0.2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 x14ac:dyDescent="0.2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 x14ac:dyDescent="0.2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 x14ac:dyDescent="0.2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 x14ac:dyDescent="0.2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 x14ac:dyDescent="0.2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 x14ac:dyDescent="0.2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 x14ac:dyDescent="0.2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 x14ac:dyDescent="0.2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 x14ac:dyDescent="0.2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 x14ac:dyDescent="0.2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 x14ac:dyDescent="0.2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 x14ac:dyDescent="0.2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 x14ac:dyDescent="0.2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 x14ac:dyDescent="0.2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 x14ac:dyDescent="0.2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 x14ac:dyDescent="0.2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 x14ac:dyDescent="0.2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 x14ac:dyDescent="0.2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 x14ac:dyDescent="0.2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 x14ac:dyDescent="0.2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 x14ac:dyDescent="0.2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 x14ac:dyDescent="0.2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 x14ac:dyDescent="0.2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 x14ac:dyDescent="0.2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 x14ac:dyDescent="0.2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 x14ac:dyDescent="0.2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 x14ac:dyDescent="0.2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 x14ac:dyDescent="0.2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 x14ac:dyDescent="0.2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 x14ac:dyDescent="0.2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 x14ac:dyDescent="0.2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 x14ac:dyDescent="0.2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 x14ac:dyDescent="0.2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 x14ac:dyDescent="0.2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 x14ac:dyDescent="0.2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 x14ac:dyDescent="0.2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 x14ac:dyDescent="0.2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 x14ac:dyDescent="0.2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 x14ac:dyDescent="0.2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 x14ac:dyDescent="0.2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 x14ac:dyDescent="0.2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 x14ac:dyDescent="0.2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 x14ac:dyDescent="0.2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 x14ac:dyDescent="0.2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 x14ac:dyDescent="0.2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 x14ac:dyDescent="0.2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 x14ac:dyDescent="0.2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 x14ac:dyDescent="0.2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 x14ac:dyDescent="0.2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 x14ac:dyDescent="0.2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 x14ac:dyDescent="0.2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 x14ac:dyDescent="0.2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 x14ac:dyDescent="0.2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 x14ac:dyDescent="0.2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 x14ac:dyDescent="0.2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 x14ac:dyDescent="0.2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 x14ac:dyDescent="0.2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 x14ac:dyDescent="0.2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 x14ac:dyDescent="0.2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 x14ac:dyDescent="0.2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 x14ac:dyDescent="0.2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 x14ac:dyDescent="0.2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 x14ac:dyDescent="0.2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 x14ac:dyDescent="0.2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 x14ac:dyDescent="0.2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 x14ac:dyDescent="0.2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 x14ac:dyDescent="0.2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 x14ac:dyDescent="0.2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 x14ac:dyDescent="0.2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 x14ac:dyDescent="0.2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 x14ac:dyDescent="0.2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 x14ac:dyDescent="0.2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 x14ac:dyDescent="0.2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 x14ac:dyDescent="0.2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 x14ac:dyDescent="0.2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 x14ac:dyDescent="0.2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 x14ac:dyDescent="0.2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 x14ac:dyDescent="0.2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 x14ac:dyDescent="0.2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 x14ac:dyDescent="0.2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 x14ac:dyDescent="0.2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 x14ac:dyDescent="0.2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 x14ac:dyDescent="0.2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 x14ac:dyDescent="0.2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 x14ac:dyDescent="0.2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 x14ac:dyDescent="0.2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 x14ac:dyDescent="0.2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 x14ac:dyDescent="0.2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 x14ac:dyDescent="0.2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 x14ac:dyDescent="0.2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 x14ac:dyDescent="0.2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 x14ac:dyDescent="0.2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 x14ac:dyDescent="0.2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 x14ac:dyDescent="0.2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 x14ac:dyDescent="0.2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 x14ac:dyDescent="0.2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 x14ac:dyDescent="0.2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 x14ac:dyDescent="0.2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 x14ac:dyDescent="0.2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 x14ac:dyDescent="0.2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 x14ac:dyDescent="0.2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 x14ac:dyDescent="0.2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 x14ac:dyDescent="0.2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 x14ac:dyDescent="0.2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 x14ac:dyDescent="0.2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 x14ac:dyDescent="0.2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 x14ac:dyDescent="0.2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 x14ac:dyDescent="0.2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 x14ac:dyDescent="0.2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 x14ac:dyDescent="0.2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 x14ac:dyDescent="0.2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 x14ac:dyDescent="0.2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 x14ac:dyDescent="0.2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 x14ac:dyDescent="0.2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 x14ac:dyDescent="0.2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 x14ac:dyDescent="0.2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 x14ac:dyDescent="0.2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 x14ac:dyDescent="0.2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 x14ac:dyDescent="0.2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 x14ac:dyDescent="0.2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 x14ac:dyDescent="0.2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 x14ac:dyDescent="0.2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 x14ac:dyDescent="0.2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 x14ac:dyDescent="0.2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 x14ac:dyDescent="0.2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 x14ac:dyDescent="0.2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 x14ac:dyDescent="0.2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 x14ac:dyDescent="0.2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 x14ac:dyDescent="0.2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 x14ac:dyDescent="0.2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 x14ac:dyDescent="0.2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 x14ac:dyDescent="0.2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 x14ac:dyDescent="0.2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 x14ac:dyDescent="0.2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 x14ac:dyDescent="0.2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 x14ac:dyDescent="0.2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 x14ac:dyDescent="0.2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 x14ac:dyDescent="0.2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 x14ac:dyDescent="0.2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 x14ac:dyDescent="0.2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 x14ac:dyDescent="0.2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 x14ac:dyDescent="0.2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 x14ac:dyDescent="0.2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 x14ac:dyDescent="0.2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 x14ac:dyDescent="0.2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 x14ac:dyDescent="0.2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 x14ac:dyDescent="0.2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 x14ac:dyDescent="0.2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 x14ac:dyDescent="0.2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 x14ac:dyDescent="0.2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 x14ac:dyDescent="0.2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 x14ac:dyDescent="0.2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 x14ac:dyDescent="0.2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 x14ac:dyDescent="0.2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 x14ac:dyDescent="0.2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 x14ac:dyDescent="0.2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 x14ac:dyDescent="0.2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 x14ac:dyDescent="0.2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 x14ac:dyDescent="0.2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 x14ac:dyDescent="0.2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 x14ac:dyDescent="0.2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 x14ac:dyDescent="0.2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 x14ac:dyDescent="0.2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 x14ac:dyDescent="0.2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 x14ac:dyDescent="0.2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 x14ac:dyDescent="0.2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 x14ac:dyDescent="0.2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 x14ac:dyDescent="0.2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 x14ac:dyDescent="0.2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 x14ac:dyDescent="0.2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 x14ac:dyDescent="0.2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 x14ac:dyDescent="0.2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 x14ac:dyDescent="0.2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 x14ac:dyDescent="0.2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 x14ac:dyDescent="0.2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 x14ac:dyDescent="0.2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 x14ac:dyDescent="0.2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 x14ac:dyDescent="0.2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 x14ac:dyDescent="0.2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 x14ac:dyDescent="0.2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 x14ac:dyDescent="0.2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 x14ac:dyDescent="0.2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 x14ac:dyDescent="0.2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 x14ac:dyDescent="0.2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 x14ac:dyDescent="0.2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 x14ac:dyDescent="0.2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 x14ac:dyDescent="0.2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 x14ac:dyDescent="0.2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 x14ac:dyDescent="0.2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 x14ac:dyDescent="0.2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 x14ac:dyDescent="0.2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 x14ac:dyDescent="0.2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 x14ac:dyDescent="0.2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 x14ac:dyDescent="0.2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 x14ac:dyDescent="0.2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 x14ac:dyDescent="0.2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 x14ac:dyDescent="0.2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 x14ac:dyDescent="0.2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 x14ac:dyDescent="0.2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 x14ac:dyDescent="0.2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 x14ac:dyDescent="0.2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 x14ac:dyDescent="0.2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 x14ac:dyDescent="0.2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 x14ac:dyDescent="0.2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 x14ac:dyDescent="0.2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 x14ac:dyDescent="0.2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 x14ac:dyDescent="0.2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 x14ac:dyDescent="0.2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 x14ac:dyDescent="0.2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 x14ac:dyDescent="0.2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 x14ac:dyDescent="0.2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 x14ac:dyDescent="0.2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 x14ac:dyDescent="0.2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 x14ac:dyDescent="0.2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 x14ac:dyDescent="0.2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 x14ac:dyDescent="0.2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 x14ac:dyDescent="0.2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 x14ac:dyDescent="0.2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 x14ac:dyDescent="0.2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 x14ac:dyDescent="0.2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 x14ac:dyDescent="0.2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 x14ac:dyDescent="0.2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 x14ac:dyDescent="0.2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 x14ac:dyDescent="0.2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 x14ac:dyDescent="0.2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 x14ac:dyDescent="0.2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 x14ac:dyDescent="0.2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 x14ac:dyDescent="0.2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 x14ac:dyDescent="0.2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 x14ac:dyDescent="0.2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 x14ac:dyDescent="0.2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 x14ac:dyDescent="0.2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 x14ac:dyDescent="0.2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 x14ac:dyDescent="0.2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 x14ac:dyDescent="0.2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 x14ac:dyDescent="0.2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 x14ac:dyDescent="0.2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 x14ac:dyDescent="0.2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 x14ac:dyDescent="0.2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 x14ac:dyDescent="0.2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 x14ac:dyDescent="0.2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 x14ac:dyDescent="0.2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 x14ac:dyDescent="0.2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 x14ac:dyDescent="0.2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 x14ac:dyDescent="0.2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 x14ac:dyDescent="0.2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 x14ac:dyDescent="0.2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 x14ac:dyDescent="0.2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 x14ac:dyDescent="0.2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 x14ac:dyDescent="0.2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 x14ac:dyDescent="0.2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 x14ac:dyDescent="0.2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 x14ac:dyDescent="0.2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 x14ac:dyDescent="0.2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 x14ac:dyDescent="0.2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 x14ac:dyDescent="0.2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 x14ac:dyDescent="0.2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 x14ac:dyDescent="0.2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 x14ac:dyDescent="0.2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 x14ac:dyDescent="0.2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 x14ac:dyDescent="0.2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 x14ac:dyDescent="0.2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 x14ac:dyDescent="0.2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 x14ac:dyDescent="0.2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 x14ac:dyDescent="0.2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 x14ac:dyDescent="0.2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 x14ac:dyDescent="0.2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 x14ac:dyDescent="0.2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 x14ac:dyDescent="0.2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 x14ac:dyDescent="0.2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 x14ac:dyDescent="0.2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 x14ac:dyDescent="0.2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 x14ac:dyDescent="0.2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 x14ac:dyDescent="0.2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 x14ac:dyDescent="0.2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 x14ac:dyDescent="0.2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 x14ac:dyDescent="0.2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 x14ac:dyDescent="0.2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 x14ac:dyDescent="0.2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 x14ac:dyDescent="0.2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 x14ac:dyDescent="0.2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 x14ac:dyDescent="0.2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 x14ac:dyDescent="0.2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 x14ac:dyDescent="0.2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 x14ac:dyDescent="0.2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 x14ac:dyDescent="0.2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 x14ac:dyDescent="0.2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 x14ac:dyDescent="0.2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 x14ac:dyDescent="0.2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 x14ac:dyDescent="0.2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 x14ac:dyDescent="0.2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 x14ac:dyDescent="0.2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 x14ac:dyDescent="0.2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 x14ac:dyDescent="0.2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 x14ac:dyDescent="0.2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 x14ac:dyDescent="0.2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 x14ac:dyDescent="0.2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 x14ac:dyDescent="0.2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 x14ac:dyDescent="0.2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 x14ac:dyDescent="0.2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 x14ac:dyDescent="0.2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 x14ac:dyDescent="0.2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 x14ac:dyDescent="0.2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 x14ac:dyDescent="0.2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 x14ac:dyDescent="0.2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 x14ac:dyDescent="0.2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 x14ac:dyDescent="0.2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 x14ac:dyDescent="0.2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 x14ac:dyDescent="0.2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 x14ac:dyDescent="0.2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 x14ac:dyDescent="0.2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 x14ac:dyDescent="0.2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 x14ac:dyDescent="0.2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 x14ac:dyDescent="0.2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 x14ac:dyDescent="0.2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 x14ac:dyDescent="0.2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 x14ac:dyDescent="0.2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 x14ac:dyDescent="0.2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 x14ac:dyDescent="0.2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 x14ac:dyDescent="0.2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 x14ac:dyDescent="0.2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 x14ac:dyDescent="0.2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 x14ac:dyDescent="0.2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 x14ac:dyDescent="0.2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 x14ac:dyDescent="0.2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 x14ac:dyDescent="0.2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 x14ac:dyDescent="0.2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 x14ac:dyDescent="0.2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 x14ac:dyDescent="0.2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 x14ac:dyDescent="0.2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 x14ac:dyDescent="0.2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 x14ac:dyDescent="0.2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 x14ac:dyDescent="0.2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 x14ac:dyDescent="0.2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 x14ac:dyDescent="0.2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 x14ac:dyDescent="0.2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 x14ac:dyDescent="0.2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 x14ac:dyDescent="0.2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 x14ac:dyDescent="0.2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 x14ac:dyDescent="0.2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 x14ac:dyDescent="0.2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 x14ac:dyDescent="0.2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 x14ac:dyDescent="0.2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 x14ac:dyDescent="0.2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 x14ac:dyDescent="0.2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 x14ac:dyDescent="0.2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 x14ac:dyDescent="0.2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 x14ac:dyDescent="0.2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 x14ac:dyDescent="0.2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 x14ac:dyDescent="0.2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 x14ac:dyDescent="0.2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 x14ac:dyDescent="0.2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 x14ac:dyDescent="0.2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 x14ac:dyDescent="0.2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 x14ac:dyDescent="0.2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 x14ac:dyDescent="0.2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 x14ac:dyDescent="0.2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 x14ac:dyDescent="0.2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 x14ac:dyDescent="0.2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 x14ac:dyDescent="0.2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 x14ac:dyDescent="0.2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 x14ac:dyDescent="0.2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 x14ac:dyDescent="0.2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 x14ac:dyDescent="0.2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 x14ac:dyDescent="0.2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 x14ac:dyDescent="0.2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 x14ac:dyDescent="0.2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 x14ac:dyDescent="0.2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 x14ac:dyDescent="0.2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 x14ac:dyDescent="0.2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 x14ac:dyDescent="0.2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 x14ac:dyDescent="0.2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 x14ac:dyDescent="0.2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 x14ac:dyDescent="0.2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 x14ac:dyDescent="0.2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 x14ac:dyDescent="0.2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 x14ac:dyDescent="0.2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 x14ac:dyDescent="0.2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 x14ac:dyDescent="0.2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 x14ac:dyDescent="0.2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 x14ac:dyDescent="0.2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 x14ac:dyDescent="0.2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 x14ac:dyDescent="0.2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 x14ac:dyDescent="0.2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 x14ac:dyDescent="0.2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 x14ac:dyDescent="0.2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 x14ac:dyDescent="0.2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 x14ac:dyDescent="0.2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 x14ac:dyDescent="0.2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 x14ac:dyDescent="0.2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 x14ac:dyDescent="0.2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 x14ac:dyDescent="0.2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 x14ac:dyDescent="0.2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 x14ac:dyDescent="0.2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 x14ac:dyDescent="0.2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 x14ac:dyDescent="0.2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 x14ac:dyDescent="0.2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 x14ac:dyDescent="0.2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 x14ac:dyDescent="0.2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 x14ac:dyDescent="0.2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 x14ac:dyDescent="0.2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 x14ac:dyDescent="0.2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 x14ac:dyDescent="0.2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 x14ac:dyDescent="0.2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 x14ac:dyDescent="0.2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 x14ac:dyDescent="0.2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 x14ac:dyDescent="0.2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 x14ac:dyDescent="0.2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 x14ac:dyDescent="0.2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 x14ac:dyDescent="0.2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 x14ac:dyDescent="0.2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 x14ac:dyDescent="0.2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 x14ac:dyDescent="0.2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 x14ac:dyDescent="0.2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 x14ac:dyDescent="0.2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 x14ac:dyDescent="0.2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 x14ac:dyDescent="0.2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 x14ac:dyDescent="0.2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 x14ac:dyDescent="0.2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 x14ac:dyDescent="0.2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 x14ac:dyDescent="0.2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 x14ac:dyDescent="0.2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 x14ac:dyDescent="0.2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 x14ac:dyDescent="0.2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 x14ac:dyDescent="0.2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 x14ac:dyDescent="0.2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7" t="s">
        <v>11936</v>
      </c>
      <c r="B1" s="142"/>
      <c r="C1" s="142"/>
      <c r="D1" s="117"/>
      <c r="E1" s="142"/>
      <c r="F1" s="142"/>
      <c r="G1" s="142"/>
      <c r="H1" s="142"/>
      <c r="J1" s="117" t="s">
        <v>11937</v>
      </c>
      <c r="K1" s="117"/>
      <c r="L1" s="118"/>
      <c r="M1" s="118"/>
      <c r="O1" s="117" t="s">
        <v>11938</v>
      </c>
      <c r="P1" s="118"/>
    </row>
    <row r="2" spans="1:16" x14ac:dyDescent="0.2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 x14ac:dyDescent="0.2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31</v>
      </c>
      <c r="F3" s="107"/>
      <c r="G3" s="107"/>
      <c r="H3" s="108">
        <f>SUM(J15:J18)</f>
        <v>31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>МОУ "Малошелковниковская СОШ"</v>
      </c>
      <c r="O4" s="119">
        <f ca="1">TODAY()</f>
        <v>43348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>685286 Алтайский край, Егорьевский р-н, с. Малая Шелковка, ул. Мира, д. 3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1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Нет данных</v>
      </c>
      <c r="O7" s="118" t="s">
        <v>1048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1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1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1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0</v>
      </c>
      <c r="J11" s="106" t="s">
        <v>13101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0</v>
      </c>
    </row>
    <row r="15" spans="1:16" x14ac:dyDescent="0.2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4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2</v>
      </c>
    </row>
    <row r="17" spans="1:10" x14ac:dyDescent="0.2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6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19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 x14ac:dyDescent="0.2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 x14ac:dyDescent="0.2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2</v>
      </c>
      <c r="F234" s="107"/>
      <c r="G234" s="107"/>
      <c r="H234" s="107">
        <f>SUM(H235:H453)</f>
        <v>2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1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1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 x14ac:dyDescent="0.2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 x14ac:dyDescent="0.2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 x14ac:dyDescent="0.2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 x14ac:dyDescent="0.2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 x14ac:dyDescent="0.2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 x14ac:dyDescent="0.2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 x14ac:dyDescent="0.2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 x14ac:dyDescent="0.2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 x14ac:dyDescent="0.2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 x14ac:dyDescent="0.2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 x14ac:dyDescent="0.2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 x14ac:dyDescent="0.2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 x14ac:dyDescent="0.2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 x14ac:dyDescent="0.2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 x14ac:dyDescent="0.2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 x14ac:dyDescent="0.2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 x14ac:dyDescent="0.2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 x14ac:dyDescent="0.2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 x14ac:dyDescent="0.2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 x14ac:dyDescent="0.2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 x14ac:dyDescent="0.2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 x14ac:dyDescent="0.2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 x14ac:dyDescent="0.2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 x14ac:dyDescent="0.2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 x14ac:dyDescent="0.2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 x14ac:dyDescent="0.2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 x14ac:dyDescent="0.2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 x14ac:dyDescent="0.2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 x14ac:dyDescent="0.2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 x14ac:dyDescent="0.2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 x14ac:dyDescent="0.2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 x14ac:dyDescent="0.2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 x14ac:dyDescent="0.2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 x14ac:dyDescent="0.2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 x14ac:dyDescent="0.2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 x14ac:dyDescent="0.2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 x14ac:dyDescent="0.2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 x14ac:dyDescent="0.2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 x14ac:dyDescent="0.2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 x14ac:dyDescent="0.2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 x14ac:dyDescent="0.2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 x14ac:dyDescent="0.2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 x14ac:dyDescent="0.2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 x14ac:dyDescent="0.2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 x14ac:dyDescent="0.2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 x14ac:dyDescent="0.2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 x14ac:dyDescent="0.2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 x14ac:dyDescent="0.2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 x14ac:dyDescent="0.2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 x14ac:dyDescent="0.2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 x14ac:dyDescent="0.2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 x14ac:dyDescent="0.2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 x14ac:dyDescent="0.2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 x14ac:dyDescent="0.2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 x14ac:dyDescent="0.2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 x14ac:dyDescent="0.2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 x14ac:dyDescent="0.2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 x14ac:dyDescent="0.2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 x14ac:dyDescent="0.2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 x14ac:dyDescent="0.2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 x14ac:dyDescent="0.2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 x14ac:dyDescent="0.2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 x14ac:dyDescent="0.2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 x14ac:dyDescent="0.2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 x14ac:dyDescent="0.2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 x14ac:dyDescent="0.2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 x14ac:dyDescent="0.2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 x14ac:dyDescent="0.2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 x14ac:dyDescent="0.2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 x14ac:dyDescent="0.2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 x14ac:dyDescent="0.2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 x14ac:dyDescent="0.2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 x14ac:dyDescent="0.2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 x14ac:dyDescent="0.2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 x14ac:dyDescent="0.2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 x14ac:dyDescent="0.2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 x14ac:dyDescent="0.2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 x14ac:dyDescent="0.2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 x14ac:dyDescent="0.2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 x14ac:dyDescent="0.2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 x14ac:dyDescent="0.2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 x14ac:dyDescent="0.2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 x14ac:dyDescent="0.2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 x14ac:dyDescent="0.2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 x14ac:dyDescent="0.2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 x14ac:dyDescent="0.2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 x14ac:dyDescent="0.2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 x14ac:dyDescent="0.2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 x14ac:dyDescent="0.2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 x14ac:dyDescent="0.2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 x14ac:dyDescent="0.2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 x14ac:dyDescent="0.2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 x14ac:dyDescent="0.2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 x14ac:dyDescent="0.2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 x14ac:dyDescent="0.2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 x14ac:dyDescent="0.2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 x14ac:dyDescent="0.2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 x14ac:dyDescent="0.2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 x14ac:dyDescent="0.2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 x14ac:dyDescent="0.2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 x14ac:dyDescent="0.2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 x14ac:dyDescent="0.2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 x14ac:dyDescent="0.2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 x14ac:dyDescent="0.2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 x14ac:dyDescent="0.2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 x14ac:dyDescent="0.2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 x14ac:dyDescent="0.2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 x14ac:dyDescent="0.2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 x14ac:dyDescent="0.2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 x14ac:dyDescent="0.2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 x14ac:dyDescent="0.2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 x14ac:dyDescent="0.2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 x14ac:dyDescent="0.2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 x14ac:dyDescent="0.2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 x14ac:dyDescent="0.2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 x14ac:dyDescent="0.2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 x14ac:dyDescent="0.2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 x14ac:dyDescent="0.2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 x14ac:dyDescent="0.2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 x14ac:dyDescent="0.2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 x14ac:dyDescent="0.2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 x14ac:dyDescent="0.2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 x14ac:dyDescent="0.2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 x14ac:dyDescent="0.2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 x14ac:dyDescent="0.2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 x14ac:dyDescent="0.2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 x14ac:dyDescent="0.2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 x14ac:dyDescent="0.2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 x14ac:dyDescent="0.2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 x14ac:dyDescent="0.2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 x14ac:dyDescent="0.2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 x14ac:dyDescent="0.2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 x14ac:dyDescent="0.2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 x14ac:dyDescent="0.2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 x14ac:dyDescent="0.2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 x14ac:dyDescent="0.2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 x14ac:dyDescent="0.2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 x14ac:dyDescent="0.2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 x14ac:dyDescent="0.2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 x14ac:dyDescent="0.2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 x14ac:dyDescent="0.2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 x14ac:dyDescent="0.2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 x14ac:dyDescent="0.2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 x14ac:dyDescent="0.2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 x14ac:dyDescent="0.2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 x14ac:dyDescent="0.2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 x14ac:dyDescent="0.2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 x14ac:dyDescent="0.2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 x14ac:dyDescent="0.2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 x14ac:dyDescent="0.2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 x14ac:dyDescent="0.2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 x14ac:dyDescent="0.2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 x14ac:dyDescent="0.2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 x14ac:dyDescent="0.2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 x14ac:dyDescent="0.2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 x14ac:dyDescent="0.2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 x14ac:dyDescent="0.2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 x14ac:dyDescent="0.2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 x14ac:dyDescent="0.2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 x14ac:dyDescent="0.2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 x14ac:dyDescent="0.2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 x14ac:dyDescent="0.2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 x14ac:dyDescent="0.2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 x14ac:dyDescent="0.2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 x14ac:dyDescent="0.2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 x14ac:dyDescent="0.2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 x14ac:dyDescent="0.2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 x14ac:dyDescent="0.2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 x14ac:dyDescent="0.2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 x14ac:dyDescent="0.2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 x14ac:dyDescent="0.2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 x14ac:dyDescent="0.2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 x14ac:dyDescent="0.2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 x14ac:dyDescent="0.2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 x14ac:dyDescent="0.2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 x14ac:dyDescent="0.2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 x14ac:dyDescent="0.2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 x14ac:dyDescent="0.2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 x14ac:dyDescent="0.2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 x14ac:dyDescent="0.2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 x14ac:dyDescent="0.2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 x14ac:dyDescent="0.2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 x14ac:dyDescent="0.2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 x14ac:dyDescent="0.2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 x14ac:dyDescent="0.2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 x14ac:dyDescent="0.2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 x14ac:dyDescent="0.2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 x14ac:dyDescent="0.2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 x14ac:dyDescent="0.2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 x14ac:dyDescent="0.2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 x14ac:dyDescent="0.2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 x14ac:dyDescent="0.2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 x14ac:dyDescent="0.2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 x14ac:dyDescent="0.2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 x14ac:dyDescent="0.2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 x14ac:dyDescent="0.2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 x14ac:dyDescent="0.2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 x14ac:dyDescent="0.2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 x14ac:dyDescent="0.2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 x14ac:dyDescent="0.2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 x14ac:dyDescent="0.2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 x14ac:dyDescent="0.2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 x14ac:dyDescent="0.2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 x14ac:dyDescent="0.2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 x14ac:dyDescent="0.2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 x14ac:dyDescent="0.2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 x14ac:dyDescent="0.2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 x14ac:dyDescent="0.2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 x14ac:dyDescent="0.2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 x14ac:dyDescent="0.2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 x14ac:dyDescent="0.2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 x14ac:dyDescent="0.2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 x14ac:dyDescent="0.2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 x14ac:dyDescent="0.2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 x14ac:dyDescent="0.2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 x14ac:dyDescent="0.2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 x14ac:dyDescent="0.2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 x14ac:dyDescent="0.2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 x14ac:dyDescent="0.2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 x14ac:dyDescent="0.2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 x14ac:dyDescent="0.2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 x14ac:dyDescent="0.2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 x14ac:dyDescent="0.2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 x14ac:dyDescent="0.2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 x14ac:dyDescent="0.2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 x14ac:dyDescent="0.2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 x14ac:dyDescent="0.2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 x14ac:dyDescent="0.2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 x14ac:dyDescent="0.2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 x14ac:dyDescent="0.2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 x14ac:dyDescent="0.2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 x14ac:dyDescent="0.2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 x14ac:dyDescent="0.2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 x14ac:dyDescent="0.2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 x14ac:dyDescent="0.2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 x14ac:dyDescent="0.2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 x14ac:dyDescent="0.2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 x14ac:dyDescent="0.2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 x14ac:dyDescent="0.2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 x14ac:dyDescent="0.2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 x14ac:dyDescent="0.2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 x14ac:dyDescent="0.2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 x14ac:dyDescent="0.2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 x14ac:dyDescent="0.2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 x14ac:dyDescent="0.2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 x14ac:dyDescent="0.2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 x14ac:dyDescent="0.2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 x14ac:dyDescent="0.2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 x14ac:dyDescent="0.2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 x14ac:dyDescent="0.2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 x14ac:dyDescent="0.2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 x14ac:dyDescent="0.2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 x14ac:dyDescent="0.2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 x14ac:dyDescent="0.2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 x14ac:dyDescent="0.2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 x14ac:dyDescent="0.2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 x14ac:dyDescent="0.2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 x14ac:dyDescent="0.2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 x14ac:dyDescent="0.2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 x14ac:dyDescent="0.2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 x14ac:dyDescent="0.2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 x14ac:dyDescent="0.2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 x14ac:dyDescent="0.2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 x14ac:dyDescent="0.2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 x14ac:dyDescent="0.2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 x14ac:dyDescent="0.2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 x14ac:dyDescent="0.2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 x14ac:dyDescent="0.2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 x14ac:dyDescent="0.2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 x14ac:dyDescent="0.2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 x14ac:dyDescent="0.2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 x14ac:dyDescent="0.2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 x14ac:dyDescent="0.2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 x14ac:dyDescent="0.2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 x14ac:dyDescent="0.2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 x14ac:dyDescent="0.2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 x14ac:dyDescent="0.2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 x14ac:dyDescent="0.2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 x14ac:dyDescent="0.2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 x14ac:dyDescent="0.2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 x14ac:dyDescent="0.2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 x14ac:dyDescent="0.2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 x14ac:dyDescent="0.2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 x14ac:dyDescent="0.2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 x14ac:dyDescent="0.2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 x14ac:dyDescent="0.2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 x14ac:dyDescent="0.2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 x14ac:dyDescent="0.2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 x14ac:dyDescent="0.2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 x14ac:dyDescent="0.2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 x14ac:dyDescent="0.2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 x14ac:dyDescent="0.2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 x14ac:dyDescent="0.2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 x14ac:dyDescent="0.2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 x14ac:dyDescent="0.2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 x14ac:dyDescent="0.2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 x14ac:dyDescent="0.2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 x14ac:dyDescent="0.2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 x14ac:dyDescent="0.2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 x14ac:dyDescent="0.2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 x14ac:dyDescent="0.2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 x14ac:dyDescent="0.2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 x14ac:dyDescent="0.2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 x14ac:dyDescent="0.2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 x14ac:dyDescent="0.2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 x14ac:dyDescent="0.2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 x14ac:dyDescent="0.2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 x14ac:dyDescent="0.2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 x14ac:dyDescent="0.2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 x14ac:dyDescent="0.2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 x14ac:dyDescent="0.2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 x14ac:dyDescent="0.2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 x14ac:dyDescent="0.2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 x14ac:dyDescent="0.2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 x14ac:dyDescent="0.2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 x14ac:dyDescent="0.2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 x14ac:dyDescent="0.2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 x14ac:dyDescent="0.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 x14ac:dyDescent="0.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 x14ac:dyDescent="0.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 x14ac:dyDescent="0.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 x14ac:dyDescent="0.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 x14ac:dyDescent="0.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 x14ac:dyDescent="0.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 x14ac:dyDescent="0.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 x14ac:dyDescent="0.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 x14ac:dyDescent="0.2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 x14ac:dyDescent="0.2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 x14ac:dyDescent="0.2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 x14ac:dyDescent="0.2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 x14ac:dyDescent="0.2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 x14ac:dyDescent="0.2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 x14ac:dyDescent="0.2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 x14ac:dyDescent="0.2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 x14ac:dyDescent="0.2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 x14ac:dyDescent="0.2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 x14ac:dyDescent="0.2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 x14ac:dyDescent="0.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 x14ac:dyDescent="0.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 x14ac:dyDescent="0.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 x14ac:dyDescent="0.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 x14ac:dyDescent="0.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 x14ac:dyDescent="0.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 x14ac:dyDescent="0.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 x14ac:dyDescent="0.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 x14ac:dyDescent="0.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 x14ac:dyDescent="0.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 x14ac:dyDescent="0.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 x14ac:dyDescent="0.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 x14ac:dyDescent="0.2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 x14ac:dyDescent="0.2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 x14ac:dyDescent="0.2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 x14ac:dyDescent="0.2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 x14ac:dyDescent="0.2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 x14ac:dyDescent="0.2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 x14ac:dyDescent="0.2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 x14ac:dyDescent="0.2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 x14ac:dyDescent="0.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 x14ac:dyDescent="0.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 x14ac:dyDescent="0.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 x14ac:dyDescent="0.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 x14ac:dyDescent="0.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 x14ac:dyDescent="0.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 x14ac:dyDescent="0.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 x14ac:dyDescent="0.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 x14ac:dyDescent="0.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 x14ac:dyDescent="0.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 x14ac:dyDescent="0.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 x14ac:dyDescent="0.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 x14ac:dyDescent="0.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 x14ac:dyDescent="0.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 x14ac:dyDescent="0.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 x14ac:dyDescent="0.2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 x14ac:dyDescent="0.2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 x14ac:dyDescent="0.2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 x14ac:dyDescent="0.2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 x14ac:dyDescent="0.2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 x14ac:dyDescent="0.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 x14ac:dyDescent="0.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 x14ac:dyDescent="0.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 x14ac:dyDescent="0.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 x14ac:dyDescent="0.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 x14ac:dyDescent="0.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 x14ac:dyDescent="0.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 x14ac:dyDescent="0.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 x14ac:dyDescent="0.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 x14ac:dyDescent="0.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 x14ac:dyDescent="0.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 x14ac:dyDescent="0.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 x14ac:dyDescent="0.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 x14ac:dyDescent="0.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 x14ac:dyDescent="0.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 x14ac:dyDescent="0.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 x14ac:dyDescent="0.2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 x14ac:dyDescent="0.2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 x14ac:dyDescent="0.2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 x14ac:dyDescent="0.2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 x14ac:dyDescent="0.2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 x14ac:dyDescent="0.2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 x14ac:dyDescent="0.2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 x14ac:dyDescent="0.2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 x14ac:dyDescent="0.2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 x14ac:dyDescent="0.2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 x14ac:dyDescent="0.2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 x14ac:dyDescent="0.2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 x14ac:dyDescent="0.2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 x14ac:dyDescent="0.2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 x14ac:dyDescent="0.2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 x14ac:dyDescent="0.2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 x14ac:dyDescent="0.2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 x14ac:dyDescent="0.2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 x14ac:dyDescent="0.2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 x14ac:dyDescent="0.2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 x14ac:dyDescent="0.2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 x14ac:dyDescent="0.2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 x14ac:dyDescent="0.2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 x14ac:dyDescent="0.2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 x14ac:dyDescent="0.2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 x14ac:dyDescent="0.2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 x14ac:dyDescent="0.2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 x14ac:dyDescent="0.2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 x14ac:dyDescent="0.2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 x14ac:dyDescent="0.2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 x14ac:dyDescent="0.2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 x14ac:dyDescent="0.2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 x14ac:dyDescent="0.2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 x14ac:dyDescent="0.2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 x14ac:dyDescent="0.2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 x14ac:dyDescent="0.2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 x14ac:dyDescent="0.2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 x14ac:dyDescent="0.2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 x14ac:dyDescent="0.2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 x14ac:dyDescent="0.2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 x14ac:dyDescent="0.2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 x14ac:dyDescent="0.2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 x14ac:dyDescent="0.2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 x14ac:dyDescent="0.2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 x14ac:dyDescent="0.2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 x14ac:dyDescent="0.2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 x14ac:dyDescent="0.2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 x14ac:dyDescent="0.2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 x14ac:dyDescent="0.2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 x14ac:dyDescent="0.2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 x14ac:dyDescent="0.2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 x14ac:dyDescent="0.2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 x14ac:dyDescent="0.2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 x14ac:dyDescent="0.2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 x14ac:dyDescent="0.2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 x14ac:dyDescent="0.2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 x14ac:dyDescent="0.2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 x14ac:dyDescent="0.2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 x14ac:dyDescent="0.2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 x14ac:dyDescent="0.2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 x14ac:dyDescent="0.2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 x14ac:dyDescent="0.2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 x14ac:dyDescent="0.2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 x14ac:dyDescent="0.2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 x14ac:dyDescent="0.2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 x14ac:dyDescent="0.2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 x14ac:dyDescent="0.2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 x14ac:dyDescent="0.2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 x14ac:dyDescent="0.2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 x14ac:dyDescent="0.2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 x14ac:dyDescent="0.2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 x14ac:dyDescent="0.2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 x14ac:dyDescent="0.2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 x14ac:dyDescent="0.2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 x14ac:dyDescent="0.2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 x14ac:dyDescent="0.2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 x14ac:dyDescent="0.2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 x14ac:dyDescent="0.2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 x14ac:dyDescent="0.2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 x14ac:dyDescent="0.2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 x14ac:dyDescent="0.2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 x14ac:dyDescent="0.2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 x14ac:dyDescent="0.2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 x14ac:dyDescent="0.2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 x14ac:dyDescent="0.2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 x14ac:dyDescent="0.2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 x14ac:dyDescent="0.2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 x14ac:dyDescent="0.2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 x14ac:dyDescent="0.2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 x14ac:dyDescent="0.2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 x14ac:dyDescent="0.2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 x14ac:dyDescent="0.2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 x14ac:dyDescent="0.2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 x14ac:dyDescent="0.2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 x14ac:dyDescent="0.2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 x14ac:dyDescent="0.2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 x14ac:dyDescent="0.2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 x14ac:dyDescent="0.2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 x14ac:dyDescent="0.2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 x14ac:dyDescent="0.2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 x14ac:dyDescent="0.2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 x14ac:dyDescent="0.2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 x14ac:dyDescent="0.2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 x14ac:dyDescent="0.2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 x14ac:dyDescent="0.2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 x14ac:dyDescent="0.2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 x14ac:dyDescent="0.2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 x14ac:dyDescent="0.2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 x14ac:dyDescent="0.2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 x14ac:dyDescent="0.2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 x14ac:dyDescent="0.2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 x14ac:dyDescent="0.2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 x14ac:dyDescent="0.2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 x14ac:dyDescent="0.2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 x14ac:dyDescent="0.2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 x14ac:dyDescent="0.2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 x14ac:dyDescent="0.2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 x14ac:dyDescent="0.2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 x14ac:dyDescent="0.2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 x14ac:dyDescent="0.2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 x14ac:dyDescent="0.2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 x14ac:dyDescent="0.2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 x14ac:dyDescent="0.2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 x14ac:dyDescent="0.2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 x14ac:dyDescent="0.2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 x14ac:dyDescent="0.2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 x14ac:dyDescent="0.2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 x14ac:dyDescent="0.2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 x14ac:dyDescent="0.2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 x14ac:dyDescent="0.2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 x14ac:dyDescent="0.2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 x14ac:dyDescent="0.2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 x14ac:dyDescent="0.2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 x14ac:dyDescent="0.2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 x14ac:dyDescent="0.2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 x14ac:dyDescent="0.2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 x14ac:dyDescent="0.2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 x14ac:dyDescent="0.2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 x14ac:dyDescent="0.2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 x14ac:dyDescent="0.2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 x14ac:dyDescent="0.2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 x14ac:dyDescent="0.2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 x14ac:dyDescent="0.2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 x14ac:dyDescent="0.2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 x14ac:dyDescent="0.2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 x14ac:dyDescent="0.2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 x14ac:dyDescent="0.2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 x14ac:dyDescent="0.2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 x14ac:dyDescent="0.2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 x14ac:dyDescent="0.2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 x14ac:dyDescent="0.2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 x14ac:dyDescent="0.2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 x14ac:dyDescent="0.2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 x14ac:dyDescent="0.2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 x14ac:dyDescent="0.2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 x14ac:dyDescent="0.2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 x14ac:dyDescent="0.2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 x14ac:dyDescent="0.2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 x14ac:dyDescent="0.2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 x14ac:dyDescent="0.2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 x14ac:dyDescent="0.2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 x14ac:dyDescent="0.2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 x14ac:dyDescent="0.2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 x14ac:dyDescent="0.2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 x14ac:dyDescent="0.2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 x14ac:dyDescent="0.2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 x14ac:dyDescent="0.2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 x14ac:dyDescent="0.2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 x14ac:dyDescent="0.2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 x14ac:dyDescent="0.2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 x14ac:dyDescent="0.2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 x14ac:dyDescent="0.2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 x14ac:dyDescent="0.2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 x14ac:dyDescent="0.2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 x14ac:dyDescent="0.2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 x14ac:dyDescent="0.2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 x14ac:dyDescent="0.2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 x14ac:dyDescent="0.2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 x14ac:dyDescent="0.2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 x14ac:dyDescent="0.2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 x14ac:dyDescent="0.2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 x14ac:dyDescent="0.2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 x14ac:dyDescent="0.2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 x14ac:dyDescent="0.2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 x14ac:dyDescent="0.2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 x14ac:dyDescent="0.2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 x14ac:dyDescent="0.2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 x14ac:dyDescent="0.2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 x14ac:dyDescent="0.2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 x14ac:dyDescent="0.2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 x14ac:dyDescent="0.2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 x14ac:dyDescent="0.2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 x14ac:dyDescent="0.2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 x14ac:dyDescent="0.2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 x14ac:dyDescent="0.2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 x14ac:dyDescent="0.2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 x14ac:dyDescent="0.2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 x14ac:dyDescent="0.2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 x14ac:dyDescent="0.2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 x14ac:dyDescent="0.2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 x14ac:dyDescent="0.2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 x14ac:dyDescent="0.2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 x14ac:dyDescent="0.2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 x14ac:dyDescent="0.2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 x14ac:dyDescent="0.2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 x14ac:dyDescent="0.2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 x14ac:dyDescent="0.2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 x14ac:dyDescent="0.2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 x14ac:dyDescent="0.2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 x14ac:dyDescent="0.2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 x14ac:dyDescent="0.2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 x14ac:dyDescent="0.2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 x14ac:dyDescent="0.2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 x14ac:dyDescent="0.2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 x14ac:dyDescent="0.2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 x14ac:dyDescent="0.2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 x14ac:dyDescent="0.2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 x14ac:dyDescent="0.2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 x14ac:dyDescent="0.2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 x14ac:dyDescent="0.2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 x14ac:dyDescent="0.2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 x14ac:dyDescent="0.2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 x14ac:dyDescent="0.2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 x14ac:dyDescent="0.2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 x14ac:dyDescent="0.2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 x14ac:dyDescent="0.2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 x14ac:dyDescent="0.2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 x14ac:dyDescent="0.2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 x14ac:dyDescent="0.2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 x14ac:dyDescent="0.2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 x14ac:dyDescent="0.2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 x14ac:dyDescent="0.2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 x14ac:dyDescent="0.2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 x14ac:dyDescent="0.2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 x14ac:dyDescent="0.2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 x14ac:dyDescent="0.2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 x14ac:dyDescent="0.2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 x14ac:dyDescent="0.2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 x14ac:dyDescent="0.2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 x14ac:dyDescent="0.2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 x14ac:dyDescent="0.2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 x14ac:dyDescent="0.2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 x14ac:dyDescent="0.2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 x14ac:dyDescent="0.2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 x14ac:dyDescent="0.2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 x14ac:dyDescent="0.2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 x14ac:dyDescent="0.2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 x14ac:dyDescent="0.2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 x14ac:dyDescent="0.2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 x14ac:dyDescent="0.2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 x14ac:dyDescent="0.2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 x14ac:dyDescent="0.2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6</v>
      </c>
      <c r="F11496" s="107"/>
      <c r="G11496" s="107"/>
      <c r="H11496" s="107">
        <f>SUM(H11497:H11679)</f>
        <v>6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1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1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1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1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1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1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 x14ac:dyDescent="0.2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 x14ac:dyDescent="0.2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 x14ac:dyDescent="0.2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 x14ac:dyDescent="0.2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 x14ac:dyDescent="0.2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 x14ac:dyDescent="0.2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 x14ac:dyDescent="0.2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 x14ac:dyDescent="0.2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 x14ac:dyDescent="0.2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 x14ac:dyDescent="0.2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 x14ac:dyDescent="0.2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 x14ac:dyDescent="0.2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 x14ac:dyDescent="0.2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1</v>
      </c>
      <c r="F13804" s="107"/>
      <c r="G13804" s="107"/>
      <c r="H13804" s="107">
        <f>SUM(H13805:H14381)</f>
        <v>1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1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 x14ac:dyDescent="0.2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 x14ac:dyDescent="0.2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 x14ac:dyDescent="0.2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 x14ac:dyDescent="0.2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 x14ac:dyDescent="0.2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 x14ac:dyDescent="0.2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 x14ac:dyDescent="0.2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 x14ac:dyDescent="0.2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 x14ac:dyDescent="0.2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 x14ac:dyDescent="0.2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 x14ac:dyDescent="0.2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 x14ac:dyDescent="0.2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17</v>
      </c>
      <c r="F15797" s="107"/>
      <c r="G15797" s="107"/>
      <c r="H15797" s="107">
        <f>SUM(H15798:H16282)</f>
        <v>17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0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0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0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0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0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0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21475</v>
      </c>
      <c r="F15941" s="146"/>
      <c r="G15941" s="146"/>
      <c r="H15941" s="146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3671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 x14ac:dyDescent="0.2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21410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 x14ac:dyDescent="0.2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1070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 x14ac:dyDescent="0.2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1069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 x14ac:dyDescent="0.2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1068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 x14ac:dyDescent="0.2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20811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 x14ac:dyDescent="0.2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20812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 x14ac:dyDescent="0.2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20813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 x14ac:dyDescent="0.2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20814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 x14ac:dyDescent="0.2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20815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 x14ac:dyDescent="0.2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20816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 x14ac:dyDescent="0.2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20817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 x14ac:dyDescent="0.2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20818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 x14ac:dyDescent="0.2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20819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 x14ac:dyDescent="0.2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20820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 x14ac:dyDescent="0.2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20821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 x14ac:dyDescent="0.2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20822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 x14ac:dyDescent="0.2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20823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 x14ac:dyDescent="0.2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20824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 x14ac:dyDescent="0.2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21067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 x14ac:dyDescent="0.2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21068</v>
      </c>
      <c r="F15973" s="158"/>
      <c r="G15973" s="156"/>
      <c r="H15973" s="156">
        <f>IF(SUM('Раздел 2.2.1'!AE23:AE34)='Раздел 2.1.1.1'!P39,0,1)</f>
        <v>1</v>
      </c>
      <c r="J15973" s="6"/>
    </row>
    <row r="15974" spans="1:10" s="136" customFormat="1" x14ac:dyDescent="0.2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21069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 x14ac:dyDescent="0.2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21070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 x14ac:dyDescent="0.2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21071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 x14ac:dyDescent="0.2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21072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 x14ac:dyDescent="0.2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21073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 x14ac:dyDescent="0.2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21074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 x14ac:dyDescent="0.2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21075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 x14ac:dyDescent="0.2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21076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 x14ac:dyDescent="0.2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21077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 x14ac:dyDescent="0.2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21078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 x14ac:dyDescent="0.2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21079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 x14ac:dyDescent="0.2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21080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 x14ac:dyDescent="0.2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21081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 x14ac:dyDescent="0.2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21082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 x14ac:dyDescent="0.2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21083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 x14ac:dyDescent="0.2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21084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 x14ac:dyDescent="0.2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21085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 x14ac:dyDescent="0.2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21086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 x14ac:dyDescent="0.2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21087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 x14ac:dyDescent="0.2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21088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 x14ac:dyDescent="0.2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21089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 x14ac:dyDescent="0.2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21090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 x14ac:dyDescent="0.2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21091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 x14ac:dyDescent="0.2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21092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 x14ac:dyDescent="0.2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21614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 x14ac:dyDescent="0.2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21615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 x14ac:dyDescent="0.2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21616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 x14ac:dyDescent="0.2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21617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 x14ac:dyDescent="0.2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21618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 x14ac:dyDescent="0.2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21619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 x14ac:dyDescent="0.2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21620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 x14ac:dyDescent="0.25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21621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 x14ac:dyDescent="0.2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21622</v>
      </c>
      <c r="F16006" s="143"/>
      <c r="H16006" s="136">
        <f>IF('Раздел 2.3.1'!P21='Раздел 2.1.1.1'!P30,0,1)</f>
        <v>0</v>
      </c>
      <c r="J16006" s="6"/>
    </row>
    <row r="16007" spans="1:10" s="136" customFormat="1" x14ac:dyDescent="0.2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21623</v>
      </c>
      <c r="F16007" s="143"/>
      <c r="H16007" s="136">
        <f>IF('Раздел 2.3.1'!Q21='Раздел 2.1.1.1'!P37,0,1)</f>
        <v>0</v>
      </c>
      <c r="J16007" s="6"/>
    </row>
    <row r="16008" spans="1:10" s="136" customFormat="1" x14ac:dyDescent="0.2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21624</v>
      </c>
      <c r="F16008" s="143"/>
      <c r="H16008" s="136">
        <f>IF('Раздел 2.3.1'!R21='Раздел 2.1.1.1'!P38,0,1)</f>
        <v>0</v>
      </c>
      <c r="J16008" s="6"/>
    </row>
    <row r="16009" spans="1:10" s="136" customFormat="1" x14ac:dyDescent="0.2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21625</v>
      </c>
      <c r="F16009" s="143"/>
      <c r="H16009" s="136">
        <f>IF('Раздел 2.3.1'!S21='Раздел 2.1.1.1'!P39,0,1)</f>
        <v>0</v>
      </c>
      <c r="J16009" s="6"/>
    </row>
    <row r="16010" spans="1:10" s="136" customFormat="1" x14ac:dyDescent="0.2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21626</v>
      </c>
      <c r="F16010" s="143"/>
      <c r="H16010" s="136">
        <f>IF('Раздел 2.3.1'!T21='Раздел 2.1.1.1'!P40,0,1)</f>
        <v>0</v>
      </c>
      <c r="J16010" s="6"/>
    </row>
    <row r="16011" spans="1:10" s="136" customFormat="1" x14ac:dyDescent="0.2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21627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 x14ac:dyDescent="0.2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21628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 x14ac:dyDescent="0.2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21629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 x14ac:dyDescent="0.2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21630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 x14ac:dyDescent="0.2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21631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 x14ac:dyDescent="0.2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21632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 x14ac:dyDescent="0.2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21633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 x14ac:dyDescent="0.2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21634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 x14ac:dyDescent="0.2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21635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 x14ac:dyDescent="0.2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21636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 x14ac:dyDescent="0.2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21637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 x14ac:dyDescent="0.2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21638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 x14ac:dyDescent="0.2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21639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 x14ac:dyDescent="0.2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21640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 x14ac:dyDescent="0.2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21641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 x14ac:dyDescent="0.2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21642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 x14ac:dyDescent="0.2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21643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 x14ac:dyDescent="0.2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21644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 x14ac:dyDescent="0.2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21645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 x14ac:dyDescent="0.2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20623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 x14ac:dyDescent="0.2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21162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 x14ac:dyDescent="0.2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21163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 x14ac:dyDescent="0.2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21164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 x14ac:dyDescent="0.2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21165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 x14ac:dyDescent="0.2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21166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 x14ac:dyDescent="0.2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21167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 x14ac:dyDescent="0.2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21168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 x14ac:dyDescent="0.2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21169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 x14ac:dyDescent="0.2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20916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 x14ac:dyDescent="0.2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20917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 x14ac:dyDescent="0.2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21170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 x14ac:dyDescent="0.2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21549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 x14ac:dyDescent="0.2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21550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 x14ac:dyDescent="0.25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21551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 x14ac:dyDescent="0.2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21171</v>
      </c>
      <c r="F16045" s="143"/>
      <c r="H16045" s="136">
        <f>IF('Раздел 2.6.1'!P22='Раздел 2.5.1.1'!Y21,0,1)</f>
        <v>0</v>
      </c>
      <c r="J16045" s="6"/>
    </row>
    <row r="16046" spans="1:10" s="136" customFormat="1" x14ac:dyDescent="0.2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21172</v>
      </c>
      <c r="F16046" s="143"/>
      <c r="H16046" s="136">
        <f>IF('Раздел 2.6.1'!V22='Раздел 2.5.1.1'!Y22,0,1)</f>
        <v>0</v>
      </c>
      <c r="J16046" s="6"/>
    </row>
    <row r="16047" spans="1:10" s="136" customFormat="1" x14ac:dyDescent="0.2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21173</v>
      </c>
      <c r="F16047" s="143"/>
      <c r="H16047" s="136">
        <f>IF('Раздел 2.6.1'!W22='Раздел 2.5.1.1'!Y23,0,1)</f>
        <v>0</v>
      </c>
      <c r="J16047" s="6"/>
    </row>
    <row r="16048" spans="1:10" s="136" customFormat="1" x14ac:dyDescent="0.2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21174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 x14ac:dyDescent="0.2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21175</v>
      </c>
      <c r="F16049" s="143"/>
      <c r="H16049" s="136">
        <f>IF('Раздел 2.6.2'!P22='Раздел 2.5.1.2'!Y21,0,1)</f>
        <v>0</v>
      </c>
      <c r="J16049" s="6"/>
    </row>
    <row r="16050" spans="1:10" s="136" customFormat="1" x14ac:dyDescent="0.2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21176</v>
      </c>
      <c r="F16050" s="143"/>
      <c r="H16050" s="136">
        <f>IF('Раздел 2.6.2'!V22='Раздел 2.5.1.2'!Y22,0,1)</f>
        <v>0</v>
      </c>
      <c r="J16050" s="6"/>
    </row>
    <row r="16051" spans="1:10" s="136" customFormat="1" x14ac:dyDescent="0.2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21177</v>
      </c>
      <c r="F16051" s="143"/>
      <c r="H16051" s="136">
        <f>IF('Раздел 2.6.2'!W22='Раздел 2.5.1.2'!Y23,0,1)</f>
        <v>0</v>
      </c>
      <c r="J16051" s="6"/>
    </row>
    <row r="16052" spans="1:10" s="136" customFormat="1" x14ac:dyDescent="0.2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21178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 x14ac:dyDescent="0.2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21179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 x14ac:dyDescent="0.2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21180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 x14ac:dyDescent="0.2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21181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 x14ac:dyDescent="0.2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21182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 x14ac:dyDescent="0.2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21183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 x14ac:dyDescent="0.2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21184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 x14ac:dyDescent="0.2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20421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 x14ac:dyDescent="0.2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20422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 x14ac:dyDescent="0.2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20423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 x14ac:dyDescent="0.2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20424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 x14ac:dyDescent="0.2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20425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 x14ac:dyDescent="0.2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20426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 x14ac:dyDescent="0.2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20427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 x14ac:dyDescent="0.2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20428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 x14ac:dyDescent="0.2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20429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 x14ac:dyDescent="0.2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20430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 x14ac:dyDescent="0.2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20431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 x14ac:dyDescent="0.2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20432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 x14ac:dyDescent="0.2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20433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 x14ac:dyDescent="0.2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20434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 x14ac:dyDescent="0.2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20435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 x14ac:dyDescent="0.2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20436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 x14ac:dyDescent="0.2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21698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 x14ac:dyDescent="0.2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21699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 x14ac:dyDescent="0.2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21552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 x14ac:dyDescent="0.2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21553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 x14ac:dyDescent="0.2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21700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 x14ac:dyDescent="0.2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21701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 x14ac:dyDescent="0.2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21702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 x14ac:dyDescent="0.2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21776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 x14ac:dyDescent="0.2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20996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 x14ac:dyDescent="0.2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20997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 x14ac:dyDescent="0.2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20998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 x14ac:dyDescent="0.2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20999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 x14ac:dyDescent="0.2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21000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 x14ac:dyDescent="0.2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21001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 x14ac:dyDescent="0.2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21002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 x14ac:dyDescent="0.2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21003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 x14ac:dyDescent="0.2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21004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 x14ac:dyDescent="0.2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21005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 x14ac:dyDescent="0.2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21264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 x14ac:dyDescent="0.2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21265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 x14ac:dyDescent="0.2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21266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 x14ac:dyDescent="0.2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21267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 x14ac:dyDescent="0.2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21268</v>
      </c>
      <c r="F16097" s="143"/>
      <c r="H16097" s="136">
        <f>IF('Раздел 2.7.1'!V21='Раздел 2.1.3.1'!P30,0,1)</f>
        <v>0</v>
      </c>
      <c r="J16097" s="6"/>
    </row>
    <row r="16098" spans="1:10" s="136" customFormat="1" x14ac:dyDescent="0.2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21269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 x14ac:dyDescent="0.25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21270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 x14ac:dyDescent="0.2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871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 x14ac:dyDescent="0.2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872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 x14ac:dyDescent="0.25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873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 x14ac:dyDescent="0.2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21271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 x14ac:dyDescent="0.2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21272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 x14ac:dyDescent="0.2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21333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 x14ac:dyDescent="0.2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21334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 x14ac:dyDescent="0.2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21335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 x14ac:dyDescent="0.2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21336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 x14ac:dyDescent="0.2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21008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 x14ac:dyDescent="0.2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21009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 x14ac:dyDescent="0.2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21010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 x14ac:dyDescent="0.2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21011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 x14ac:dyDescent="0.2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21012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 x14ac:dyDescent="0.2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21013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 x14ac:dyDescent="0.2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21014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 x14ac:dyDescent="0.2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21015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 x14ac:dyDescent="0.2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21544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 x14ac:dyDescent="0.2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21545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 x14ac:dyDescent="0.2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21546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 x14ac:dyDescent="0.2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21547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 x14ac:dyDescent="0.2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21548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 x14ac:dyDescent="0.2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21495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 x14ac:dyDescent="0.2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21496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 x14ac:dyDescent="0.2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21497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 x14ac:dyDescent="0.2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21498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 x14ac:dyDescent="0.2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21499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 x14ac:dyDescent="0.2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21500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 x14ac:dyDescent="0.2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21501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 x14ac:dyDescent="0.25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21502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 x14ac:dyDescent="0.2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21503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 x14ac:dyDescent="0.2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21504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 x14ac:dyDescent="0.2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21505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 x14ac:dyDescent="0.2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21506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 x14ac:dyDescent="0.2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21507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 x14ac:dyDescent="0.2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21508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 x14ac:dyDescent="0.2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21509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 x14ac:dyDescent="0.2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21253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 x14ac:dyDescent="0.2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21254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 x14ac:dyDescent="0.2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21255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 x14ac:dyDescent="0.2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21256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 x14ac:dyDescent="0.2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21257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 x14ac:dyDescent="0.2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21258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 x14ac:dyDescent="0.2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21259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 x14ac:dyDescent="0.2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20525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 x14ac:dyDescent="0.2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20526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 x14ac:dyDescent="0.2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20527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 x14ac:dyDescent="0.2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20528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 x14ac:dyDescent="0.2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20529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 x14ac:dyDescent="0.2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20530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 x14ac:dyDescent="0.2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20531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 x14ac:dyDescent="0.2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20532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 x14ac:dyDescent="0.2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20533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 x14ac:dyDescent="0.2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20534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 x14ac:dyDescent="0.2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20541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 x14ac:dyDescent="0.2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20542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 x14ac:dyDescent="0.2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20543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 x14ac:dyDescent="0.2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20544</v>
      </c>
      <c r="F16157" s="143"/>
      <c r="H16157" s="136">
        <f>IF('Раздел 2.14.2.1'!Y21='Раздел 2.1.3.1'!P30,0,1)</f>
        <v>0</v>
      </c>
      <c r="J16157" s="6"/>
    </row>
    <row r="16158" spans="1:10" s="136" customFormat="1" x14ac:dyDescent="0.2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20545</v>
      </c>
      <c r="F16158" s="143"/>
      <c r="H16158" s="136">
        <f>IF('Раздел 2.14.2.2'!Y21='Раздел 2.1.3.2'!P30,0,1)</f>
        <v>0</v>
      </c>
      <c r="J16158" s="6"/>
    </row>
    <row r="16159" spans="1:10" s="136" customFormat="1" x14ac:dyDescent="0.2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20546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 x14ac:dyDescent="0.2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20547</v>
      </c>
      <c r="F16160" s="143"/>
      <c r="H16160" s="136">
        <f>IF('Раздел 2.14.2.1'!Z21='Раздел 2.1.3.1'!P32,0,1)</f>
        <v>0</v>
      </c>
      <c r="J16160" s="6"/>
    </row>
    <row r="16161" spans="1:10" s="136" customFormat="1" x14ac:dyDescent="0.2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20548</v>
      </c>
      <c r="F16161" s="143"/>
      <c r="H16161" s="136">
        <f>IF('Раздел 2.14.2.2'!Z21='Раздел 2.1.3.2'!P32,0,1)</f>
        <v>0</v>
      </c>
      <c r="J16161" s="6"/>
    </row>
    <row r="16162" spans="1:10" s="136" customFormat="1" x14ac:dyDescent="0.2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21310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 x14ac:dyDescent="0.2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21311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 x14ac:dyDescent="0.2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21312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 x14ac:dyDescent="0.25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21313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 x14ac:dyDescent="0.2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21314</v>
      </c>
      <c r="F16166" s="143"/>
      <c r="H16166" s="136">
        <f>IF('Раздел 2.14.3.1'!P21='Раздел 2.6.1'!AF22,0,1)</f>
        <v>0</v>
      </c>
      <c r="J16166" s="6"/>
    </row>
    <row r="16167" spans="1:10" s="136" customFormat="1" x14ac:dyDescent="0.2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21124</v>
      </c>
      <c r="F16167" s="143"/>
      <c r="H16167" s="136">
        <f>IF('Раздел 2.14.3.2'!P21='Раздел 2.6.2'!AF22,0,1)</f>
        <v>0</v>
      </c>
      <c r="J16167" s="6"/>
    </row>
    <row r="16168" spans="1:10" s="136" customFormat="1" x14ac:dyDescent="0.2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21377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 x14ac:dyDescent="0.2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21378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 x14ac:dyDescent="0.2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21379</v>
      </c>
      <c r="F16170" s="143"/>
      <c r="H16170" s="136">
        <f>IF('Раздел 2.14.3.1'!Q21='Раздел 2.6.1'!AF30,0,1)</f>
        <v>0</v>
      </c>
      <c r="J16170" s="6"/>
    </row>
    <row r="16171" spans="1:10" s="136" customFormat="1" x14ac:dyDescent="0.2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21380</v>
      </c>
      <c r="F16171" s="143"/>
      <c r="H16171" s="136">
        <f>IF('Раздел 2.14.3.2'!Q21='Раздел 2.6.2'!AF30,0,1)</f>
        <v>0</v>
      </c>
      <c r="J16171" s="6"/>
    </row>
    <row r="16172" spans="1:10" s="136" customFormat="1" x14ac:dyDescent="0.2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21381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 x14ac:dyDescent="0.2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21382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 x14ac:dyDescent="0.2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21383</v>
      </c>
      <c r="F16174" s="143"/>
      <c r="H16174" s="136">
        <f>IF('Раздел 2.14.3.1'!R21='Раздел 2.6.1'!AF42,0,1)</f>
        <v>0</v>
      </c>
      <c r="J16174" s="6"/>
    </row>
    <row r="16175" spans="1:10" s="136" customFormat="1" x14ac:dyDescent="0.2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21384</v>
      </c>
      <c r="F16175" s="143"/>
      <c r="H16175" s="136">
        <f>IF('Раздел 2.14.3.2'!R21='Раздел 2.6.2'!AF42,0,1)</f>
        <v>0</v>
      </c>
      <c r="J16175" s="6"/>
    </row>
    <row r="16176" spans="1:10" s="136" customFormat="1" x14ac:dyDescent="0.2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21385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 x14ac:dyDescent="0.25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21386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 x14ac:dyDescent="0.2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691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 x14ac:dyDescent="0.2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692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 x14ac:dyDescent="0.2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693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 x14ac:dyDescent="0.2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694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 x14ac:dyDescent="0.2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695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 x14ac:dyDescent="0.2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696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 x14ac:dyDescent="0.2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697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 x14ac:dyDescent="0.2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698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 x14ac:dyDescent="0.2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225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 x14ac:dyDescent="0.2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226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 x14ac:dyDescent="0.2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227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 x14ac:dyDescent="0.2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228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 x14ac:dyDescent="0.2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229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 x14ac:dyDescent="0.2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230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 x14ac:dyDescent="0.2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754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 x14ac:dyDescent="0.2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755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 x14ac:dyDescent="0.2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756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 x14ac:dyDescent="0.2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757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 x14ac:dyDescent="0.2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758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 x14ac:dyDescent="0.2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759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 x14ac:dyDescent="0.2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760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 x14ac:dyDescent="0.2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761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 x14ac:dyDescent="0.2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762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 x14ac:dyDescent="0.2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763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 x14ac:dyDescent="0.2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764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 x14ac:dyDescent="0.2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765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 x14ac:dyDescent="0.2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766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 x14ac:dyDescent="0.2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767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 x14ac:dyDescent="0.2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768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 x14ac:dyDescent="0.2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769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 x14ac:dyDescent="0.2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770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 x14ac:dyDescent="0.2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771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 x14ac:dyDescent="0.2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772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 x14ac:dyDescent="0.2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773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 x14ac:dyDescent="0.2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774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 x14ac:dyDescent="0.25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775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1249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776</v>
      </c>
      <c r="H16226" s="136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777</v>
      </c>
      <c r="H16227" s="136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778</v>
      </c>
      <c r="F16228" s="109"/>
      <c r="G16228" s="109"/>
      <c r="H16228" s="156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779</v>
      </c>
      <c r="H16229" s="136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780</v>
      </c>
      <c r="H16230" s="136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781</v>
      </c>
      <c r="F16231" s="109"/>
      <c r="G16231" s="109"/>
      <c r="H16231" s="156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782</v>
      </c>
      <c r="F16232" s="7"/>
      <c r="G16232" s="7"/>
      <c r="H16232" s="136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783</v>
      </c>
      <c r="F16233" s="7"/>
      <c r="G16233" s="7"/>
      <c r="H16233" s="136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784</v>
      </c>
      <c r="F16234" s="109"/>
      <c r="G16234" s="109"/>
      <c r="H16234" s="156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785</v>
      </c>
      <c r="F16235" s="7"/>
      <c r="G16235" s="7"/>
      <c r="H16235" s="136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786</v>
      </c>
      <c r="F16236" s="7"/>
      <c r="G16236" s="7"/>
      <c r="H16236" s="136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787</v>
      </c>
      <c r="F16237" s="109"/>
      <c r="G16237" s="109"/>
      <c r="H16237" s="156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788</v>
      </c>
      <c r="F16238" s="7"/>
      <c r="G16238" s="7"/>
      <c r="H16238" s="136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789</v>
      </c>
      <c r="F16239" s="7"/>
      <c r="G16239" s="7"/>
      <c r="H16239" s="136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790</v>
      </c>
      <c r="F16240" s="109"/>
      <c r="G16240" s="109"/>
      <c r="H16240" s="156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35</v>
      </c>
      <c r="F16241" s="7"/>
      <c r="G16241" s="7"/>
      <c r="H16241" s="136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36</v>
      </c>
      <c r="F16242" s="7"/>
      <c r="G16242" s="7"/>
      <c r="H16242" s="136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37</v>
      </c>
      <c r="F16243" s="109"/>
      <c r="G16243" s="109"/>
      <c r="H16243" s="156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38</v>
      </c>
      <c r="F16244" s="7"/>
      <c r="G16244" s="7"/>
      <c r="H16244" s="136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39</v>
      </c>
      <c r="F16245" s="7"/>
      <c r="G16245" s="7"/>
      <c r="H16245" s="136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40</v>
      </c>
      <c r="F16246" s="109"/>
      <c r="G16246" s="109"/>
      <c r="H16246" s="156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41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42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43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44</v>
      </c>
      <c r="F16250" s="7"/>
      <c r="G16250" s="7"/>
      <c r="H16250" s="136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45</v>
      </c>
      <c r="F16251" s="7"/>
      <c r="G16251" s="7"/>
      <c r="H16251" s="136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573</v>
      </c>
      <c r="F16252" s="109"/>
      <c r="G16252" s="109"/>
      <c r="H16252" s="156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574</v>
      </c>
      <c r="F16253" s="7"/>
      <c r="G16253" s="7"/>
      <c r="H16253" s="136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575</v>
      </c>
      <c r="F16254" s="7"/>
      <c r="G16254" s="7"/>
      <c r="H16254" s="136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576</v>
      </c>
      <c r="F16255" s="109"/>
      <c r="G16255" s="109"/>
      <c r="H16255" s="156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577</v>
      </c>
      <c r="F16256" s="7"/>
      <c r="G16256" s="7"/>
      <c r="H16256" s="136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578</v>
      </c>
      <c r="F16257" s="7"/>
      <c r="G16257" s="7"/>
      <c r="H16257" s="136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579</v>
      </c>
      <c r="F16258" s="109"/>
      <c r="G16258" s="109"/>
      <c r="H16258" s="156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580</v>
      </c>
      <c r="F16259" s="7"/>
      <c r="G16259" s="7"/>
      <c r="H16259" s="136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581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73</v>
      </c>
      <c r="F16261" s="146"/>
      <c r="G16261" s="146"/>
      <c r="H16261" s="153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1404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1405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1406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1407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1408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1409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1410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1411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1412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1413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1414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1415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1416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1417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1418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1419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1420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1421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1422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1423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1424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7"/>
      <c r="F16283" s="7"/>
      <c r="G16283" s="7"/>
      <c r="H16283" s="159"/>
    </row>
    <row r="16284" spans="1:8" x14ac:dyDescent="0.2">
      <c r="C16284" s="7"/>
      <c r="D16284" s="7"/>
      <c r="E16284" s="187"/>
      <c r="F16284" s="7"/>
      <c r="G16284" s="7"/>
      <c r="H16284" s="159"/>
    </row>
    <row r="16285" spans="1:8" x14ac:dyDescent="0.2">
      <c r="C16285" s="7"/>
      <c r="D16285" s="7"/>
      <c r="E16285" s="187"/>
      <c r="F16285" s="7"/>
      <c r="G16285" s="7"/>
      <c r="H16285" s="159"/>
    </row>
    <row r="16286" spans="1:8" x14ac:dyDescent="0.2">
      <c r="C16286" s="7"/>
      <c r="D16286" s="7"/>
      <c r="E16286" s="187"/>
      <c r="F16286" s="7"/>
      <c r="G16286" s="7"/>
      <c r="H16286" s="159"/>
    </row>
    <row r="16287" spans="1:8" x14ac:dyDescent="0.2">
      <c r="C16287" s="7"/>
      <c r="D16287" s="7"/>
      <c r="E16287" s="187"/>
      <c r="F16287" s="7"/>
      <c r="G16287" s="7"/>
      <c r="H16287" s="159"/>
    </row>
    <row r="16288" spans="1:8" x14ac:dyDescent="0.2">
      <c r="C16288" s="7"/>
      <c r="D16288" s="7"/>
      <c r="E16288" s="187"/>
      <c r="F16288" s="7"/>
      <c r="G16288" s="7"/>
      <c r="H16288" s="159"/>
    </row>
    <row r="16289" spans="3:8" x14ac:dyDescent="0.2">
      <c r="C16289" s="7"/>
      <c r="D16289" s="7"/>
      <c r="E16289" s="187"/>
      <c r="F16289" s="7"/>
      <c r="G16289" s="7"/>
      <c r="H16289" s="159"/>
    </row>
    <row r="16290" spans="3:8" x14ac:dyDescent="0.2">
      <c r="C16290" s="7"/>
      <c r="D16290" s="7"/>
      <c r="E16290" s="187"/>
      <c r="F16290" s="7"/>
      <c r="G16290" s="7"/>
      <c r="H16290" s="159"/>
    </row>
    <row r="16291" spans="3:8" x14ac:dyDescent="0.2">
      <c r="C16291" s="7"/>
      <c r="D16291" s="7"/>
      <c r="E16291" s="187"/>
      <c r="F16291" s="7"/>
      <c r="G16291" s="7"/>
      <c r="H16291" s="159"/>
    </row>
    <row r="16292" spans="3:8" x14ac:dyDescent="0.2">
      <c r="C16292" s="7"/>
      <c r="D16292" s="7"/>
      <c r="E16292" s="187"/>
      <c r="F16292" s="7"/>
      <c r="G16292" s="7"/>
      <c r="H16292" s="159"/>
    </row>
    <row r="16293" spans="3:8" x14ac:dyDescent="0.2">
      <c r="C16293" s="7"/>
      <c r="D16293" s="7"/>
      <c r="E16293" s="187"/>
      <c r="F16293" s="7"/>
      <c r="G16293" s="7"/>
      <c r="H16293" s="159"/>
    </row>
    <row r="16294" spans="3:8" x14ac:dyDescent="0.2">
      <c r="C16294" s="7"/>
      <c r="D16294" s="7"/>
      <c r="E16294" s="187"/>
      <c r="F16294" s="7"/>
      <c r="G16294" s="7"/>
      <c r="H16294" s="159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6" t="s">
        <v>20353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12474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 x14ac:dyDescent="0.2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 x14ac:dyDescent="0.2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 x14ac:dyDescent="0.2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 x14ac:dyDescent="0.2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 x14ac:dyDescent="0.2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 x14ac:dyDescent="0.2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 x14ac:dyDescent="0.25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 x14ac:dyDescent="0.2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 x14ac:dyDescent="0.2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 x14ac:dyDescent="0.2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 x14ac:dyDescent="0.2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 x14ac:dyDescent="0.2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 x14ac:dyDescent="0.2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 x14ac:dyDescent="0.2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 x14ac:dyDescent="0.2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 x14ac:dyDescent="0.2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 x14ac:dyDescent="0.2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 x14ac:dyDescent="0.2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 x14ac:dyDescent="0.2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 x14ac:dyDescent="0.2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 x14ac:dyDescent="0.2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 x14ac:dyDescent="0.2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 x14ac:dyDescent="0.2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 x14ac:dyDescent="0.2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 x14ac:dyDescent="0.2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 x14ac:dyDescent="0.2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 x14ac:dyDescent="0.2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7" customFormat="1" ht="39.950000000000003" customHeight="1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21123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 x14ac:dyDescent="0.2">
      <c r="A17" s="286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9" t="s">
        <v>14186</v>
      </c>
      <c r="R17" s="290"/>
      <c r="S17" s="290"/>
      <c r="T17" s="291"/>
      <c r="U17" s="289" t="s">
        <v>14187</v>
      </c>
      <c r="V17" s="290"/>
      <c r="W17" s="290"/>
      <c r="X17" s="290"/>
      <c r="Y17" s="290"/>
      <c r="Z17" s="290"/>
      <c r="AA17" s="290"/>
      <c r="AB17" s="290"/>
      <c r="AC17" s="290"/>
      <c r="AD17" s="290"/>
      <c r="AE17" s="290"/>
      <c r="AF17" s="291"/>
      <c r="AG17" s="289" t="s">
        <v>12730</v>
      </c>
      <c r="AH17" s="290"/>
      <c r="AI17" s="290"/>
      <c r="AJ17" s="290"/>
      <c r="AK17" s="291"/>
      <c r="AL17" s="294" t="s">
        <v>12731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89" t="s">
        <v>12732</v>
      </c>
      <c r="BB17" s="291"/>
      <c r="BC17" s="289" t="s">
        <v>12733</v>
      </c>
      <c r="BD17" s="290"/>
      <c r="BE17" s="290"/>
      <c r="BF17" s="290"/>
      <c r="BG17" s="290"/>
      <c r="BH17" s="291"/>
      <c r="BI17" s="279" t="s">
        <v>11769</v>
      </c>
      <c r="BJ17" s="279"/>
      <c r="BK17" s="279"/>
      <c r="BL17" s="279"/>
      <c r="BM17" s="279"/>
    </row>
    <row r="18" spans="1:65" ht="20.100000000000001" customHeight="1" x14ac:dyDescent="0.2">
      <c r="A18" s="287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9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9" t="s">
        <v>9444</v>
      </c>
      <c r="BK18" s="291"/>
      <c r="BL18" s="279" t="s">
        <v>9445</v>
      </c>
      <c r="BM18" s="279" t="s">
        <v>9446</v>
      </c>
    </row>
    <row r="19" spans="1:65" ht="60" customHeight="1" x14ac:dyDescent="0.2">
      <c r="A19" s="288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 x14ac:dyDescent="0.2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 x14ac:dyDescent="0.2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 x14ac:dyDescent="0.2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 x14ac:dyDescent="0.2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 x14ac:dyDescent="0.2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 x14ac:dyDescent="0.2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 x14ac:dyDescent="0.2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 x14ac:dyDescent="0.2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 x14ac:dyDescent="0.2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 x14ac:dyDescent="0.2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 x14ac:dyDescent="0.2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 x14ac:dyDescent="0.2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 x14ac:dyDescent="0.2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 x14ac:dyDescent="0.2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 x14ac:dyDescent="0.2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 x14ac:dyDescent="0.2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 x14ac:dyDescent="0.2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 x14ac:dyDescent="0.2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 x14ac:dyDescent="0.2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 x14ac:dyDescent="0.25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 x14ac:dyDescent="0.2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 x14ac:dyDescent="0.2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 x14ac:dyDescent="0.2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 x14ac:dyDescent="0.2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 x14ac:dyDescent="0.2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 x14ac:dyDescent="0.2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 x14ac:dyDescent="0.2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 x14ac:dyDescent="0.2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 x14ac:dyDescent="0.2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 x14ac:dyDescent="0.2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 x14ac:dyDescent="0.2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 x14ac:dyDescent="0.2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</dc:creator>
  <cp:lastModifiedBy>2</cp:lastModifiedBy>
  <cp:lastPrinted>2018-08-29T02:49:35Z</cp:lastPrinted>
  <dcterms:created xsi:type="dcterms:W3CDTF">2016-08-08T07:38:31Z</dcterms:created>
  <dcterms:modified xsi:type="dcterms:W3CDTF">2018-09-05T01:47:55Z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